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総務部\財政課\財産管理係\01 庁舎等の維持管理\11 新電力\R4\02公告\６月21日公告\"/>
    </mc:Choice>
  </mc:AlternateContent>
  <bookViews>
    <workbookView xWindow="0" yWindow="0" windowWidth="20490" windowHeight="7710"/>
  </bookViews>
  <sheets>
    <sheet name="別紙2" sheetId="5" r:id="rId1"/>
    <sheet name="別紙3" sheetId="6" r:id="rId2"/>
  </sheets>
  <definedNames>
    <definedName name="_xlnm.Print_Area" localSheetId="0">別紙2!$A$1:$R$105</definedName>
    <definedName name="_xlnm.Print_Area" localSheetId="1">別紙3!$A$1:$R$47</definedName>
    <definedName name="_xlnm.Print_Titles" localSheetId="0">別紙2!$2:$3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L47" i="6"/>
  <c r="H47" i="6"/>
  <c r="D47" i="6"/>
  <c r="O46" i="6"/>
  <c r="N46" i="6"/>
  <c r="M46" i="6"/>
  <c r="Q46" i="6" s="1"/>
  <c r="L46" i="6"/>
  <c r="K46" i="6"/>
  <c r="J46" i="6"/>
  <c r="I46" i="6"/>
  <c r="H46" i="6"/>
  <c r="G46" i="6"/>
  <c r="F46" i="6"/>
  <c r="E46" i="6"/>
  <c r="D46" i="6"/>
  <c r="R46" i="6" s="1"/>
  <c r="O45" i="6"/>
  <c r="N45" i="6"/>
  <c r="M45" i="6"/>
  <c r="Q45" i="6" s="1"/>
  <c r="L45" i="6"/>
  <c r="K45" i="6"/>
  <c r="J45" i="6"/>
  <c r="I45" i="6"/>
  <c r="H45" i="6"/>
  <c r="G45" i="6"/>
  <c r="F45" i="6"/>
  <c r="R45" i="6" s="1"/>
  <c r="E45" i="6"/>
  <c r="D45" i="6"/>
  <c r="P45" i="6" s="1"/>
  <c r="O44" i="6"/>
  <c r="O47" i="6" s="1"/>
  <c r="N44" i="6"/>
  <c r="N47" i="6" s="1"/>
  <c r="M44" i="6"/>
  <c r="Q44" i="6" s="1"/>
  <c r="Q47" i="6" s="1"/>
  <c r="L44" i="6"/>
  <c r="K44" i="6"/>
  <c r="K47" i="6" s="1"/>
  <c r="J44" i="6"/>
  <c r="J47" i="6" s="1"/>
  <c r="I44" i="6"/>
  <c r="I47" i="6" s="1"/>
  <c r="H44" i="6"/>
  <c r="G44" i="6"/>
  <c r="G47" i="6" s="1"/>
  <c r="F44" i="6"/>
  <c r="F47" i="6" s="1"/>
  <c r="E44" i="6"/>
  <c r="E47" i="6" s="1"/>
  <c r="D44" i="6"/>
  <c r="P44" i="6" s="1"/>
  <c r="O37" i="6"/>
  <c r="N37" i="6"/>
  <c r="M37" i="6"/>
  <c r="Q37" i="6" s="1"/>
  <c r="L37" i="6"/>
  <c r="K37" i="6"/>
  <c r="J37" i="6"/>
  <c r="I37" i="6"/>
  <c r="H37" i="6"/>
  <c r="G37" i="6"/>
  <c r="F37" i="6"/>
  <c r="E37" i="6"/>
  <c r="D37" i="6"/>
  <c r="R37" i="6" s="1"/>
  <c r="O36" i="6"/>
  <c r="N36" i="6"/>
  <c r="M36" i="6"/>
  <c r="Q36" i="6" s="1"/>
  <c r="L36" i="6"/>
  <c r="K36" i="6"/>
  <c r="J36" i="6"/>
  <c r="I36" i="6"/>
  <c r="H36" i="6"/>
  <c r="G36" i="6"/>
  <c r="F36" i="6"/>
  <c r="R36" i="6" s="1"/>
  <c r="E36" i="6"/>
  <c r="D36" i="6"/>
  <c r="P36" i="6" s="1"/>
  <c r="O35" i="6"/>
  <c r="N35" i="6"/>
  <c r="M35" i="6"/>
  <c r="Q35" i="6" s="1"/>
  <c r="L35" i="6"/>
  <c r="K35" i="6"/>
  <c r="J35" i="6"/>
  <c r="I35" i="6"/>
  <c r="H35" i="6"/>
  <c r="G35" i="6"/>
  <c r="F35" i="6"/>
  <c r="E35" i="6"/>
  <c r="R35" i="6" s="1"/>
  <c r="D35" i="6"/>
  <c r="P35" i="6" s="1"/>
  <c r="O34" i="6"/>
  <c r="N34" i="6"/>
  <c r="M34" i="6"/>
  <c r="Q34" i="6" s="1"/>
  <c r="L34" i="6"/>
  <c r="K34" i="6"/>
  <c r="J34" i="6"/>
  <c r="I34" i="6"/>
  <c r="H34" i="6"/>
  <c r="G34" i="6"/>
  <c r="F34" i="6"/>
  <c r="E34" i="6"/>
  <c r="D34" i="6"/>
  <c r="R34" i="6" s="1"/>
  <c r="O33" i="6"/>
  <c r="N33" i="6"/>
  <c r="M33" i="6"/>
  <c r="Q33" i="6" s="1"/>
  <c r="L33" i="6"/>
  <c r="K33" i="6"/>
  <c r="J33" i="6"/>
  <c r="I33" i="6"/>
  <c r="H33" i="6"/>
  <c r="G33" i="6"/>
  <c r="F33" i="6"/>
  <c r="E33" i="6"/>
  <c r="D33" i="6"/>
  <c r="R33" i="6" s="1"/>
  <c r="O32" i="6"/>
  <c r="N32" i="6"/>
  <c r="M32" i="6"/>
  <c r="Q32" i="6" s="1"/>
  <c r="L32" i="6"/>
  <c r="K32" i="6"/>
  <c r="J32" i="6"/>
  <c r="I32" i="6"/>
  <c r="H32" i="6"/>
  <c r="G32" i="6"/>
  <c r="F32" i="6"/>
  <c r="R32" i="6" s="1"/>
  <c r="E32" i="6"/>
  <c r="D32" i="6"/>
  <c r="P32" i="6" s="1"/>
  <c r="O31" i="6"/>
  <c r="N31" i="6"/>
  <c r="M31" i="6"/>
  <c r="Q31" i="6" s="1"/>
  <c r="L31" i="6"/>
  <c r="K31" i="6"/>
  <c r="J31" i="6"/>
  <c r="I31" i="6"/>
  <c r="H31" i="6"/>
  <c r="G31" i="6"/>
  <c r="F31" i="6"/>
  <c r="E31" i="6"/>
  <c r="R31" i="6" s="1"/>
  <c r="D31" i="6"/>
  <c r="P31" i="6" s="1"/>
  <c r="O30" i="6"/>
  <c r="N30" i="6"/>
  <c r="M30" i="6"/>
  <c r="Q30" i="6" s="1"/>
  <c r="L30" i="6"/>
  <c r="K30" i="6"/>
  <c r="J30" i="6"/>
  <c r="I30" i="6"/>
  <c r="H30" i="6"/>
  <c r="G30" i="6"/>
  <c r="F30" i="6"/>
  <c r="E30" i="6"/>
  <c r="D30" i="6"/>
  <c r="R30" i="6" s="1"/>
  <c r="O29" i="6"/>
  <c r="N29" i="6"/>
  <c r="M29" i="6"/>
  <c r="Q29" i="6" s="1"/>
  <c r="L29" i="6"/>
  <c r="K29" i="6"/>
  <c r="J29" i="6"/>
  <c r="I29" i="6"/>
  <c r="H29" i="6"/>
  <c r="G29" i="6"/>
  <c r="F29" i="6"/>
  <c r="E29" i="6"/>
  <c r="D29" i="6"/>
  <c r="R29" i="6" s="1"/>
  <c r="O28" i="6"/>
  <c r="N28" i="6"/>
  <c r="M28" i="6"/>
  <c r="Q28" i="6" s="1"/>
  <c r="L28" i="6"/>
  <c r="K28" i="6"/>
  <c r="J28" i="6"/>
  <c r="I28" i="6"/>
  <c r="H28" i="6"/>
  <c r="G28" i="6"/>
  <c r="F28" i="6"/>
  <c r="R28" i="6" s="1"/>
  <c r="E28" i="6"/>
  <c r="D28" i="6"/>
  <c r="P28" i="6" s="1"/>
  <c r="O27" i="6"/>
  <c r="N27" i="6"/>
  <c r="M27" i="6"/>
  <c r="Q27" i="6" s="1"/>
  <c r="L27" i="6"/>
  <c r="K27" i="6"/>
  <c r="J27" i="6"/>
  <c r="I27" i="6"/>
  <c r="H27" i="6"/>
  <c r="G27" i="6"/>
  <c r="F27" i="6"/>
  <c r="E27" i="6"/>
  <c r="R27" i="6" s="1"/>
  <c r="D27" i="6"/>
  <c r="P27" i="6" s="1"/>
  <c r="O26" i="6"/>
  <c r="N26" i="6"/>
  <c r="M26" i="6"/>
  <c r="Q26" i="6" s="1"/>
  <c r="L26" i="6"/>
  <c r="K26" i="6"/>
  <c r="J26" i="6"/>
  <c r="I26" i="6"/>
  <c r="H26" i="6"/>
  <c r="G26" i="6"/>
  <c r="F26" i="6"/>
  <c r="E26" i="6"/>
  <c r="D26" i="6"/>
  <c r="P26" i="6" s="1"/>
  <c r="O25" i="6"/>
  <c r="N25" i="6"/>
  <c r="M25" i="6"/>
  <c r="Q25" i="6" s="1"/>
  <c r="L25" i="6"/>
  <c r="K25" i="6"/>
  <c r="J25" i="6"/>
  <c r="I25" i="6"/>
  <c r="H25" i="6"/>
  <c r="G25" i="6"/>
  <c r="F25" i="6"/>
  <c r="E25" i="6"/>
  <c r="D25" i="6"/>
  <c r="R25" i="6" s="1"/>
  <c r="O24" i="6"/>
  <c r="N24" i="6"/>
  <c r="M24" i="6"/>
  <c r="Q24" i="6" s="1"/>
  <c r="L24" i="6"/>
  <c r="K24" i="6"/>
  <c r="J24" i="6"/>
  <c r="I24" i="6"/>
  <c r="H24" i="6"/>
  <c r="G24" i="6"/>
  <c r="F24" i="6"/>
  <c r="R24" i="6" s="1"/>
  <c r="E24" i="6"/>
  <c r="D24" i="6"/>
  <c r="P24" i="6" s="1"/>
  <c r="O23" i="6"/>
  <c r="N23" i="6"/>
  <c r="M23" i="6"/>
  <c r="Q23" i="6" s="1"/>
  <c r="L23" i="6"/>
  <c r="K23" i="6"/>
  <c r="J23" i="6"/>
  <c r="I23" i="6"/>
  <c r="H23" i="6"/>
  <c r="G23" i="6"/>
  <c r="F23" i="6"/>
  <c r="E23" i="6"/>
  <c r="R23" i="6" s="1"/>
  <c r="D23" i="6"/>
  <c r="P23" i="6" s="1"/>
  <c r="O22" i="6"/>
  <c r="N22" i="6"/>
  <c r="M22" i="6"/>
  <c r="Q22" i="6" s="1"/>
  <c r="L22" i="6"/>
  <c r="K22" i="6"/>
  <c r="J22" i="6"/>
  <c r="I22" i="6"/>
  <c r="H22" i="6"/>
  <c r="G22" i="6"/>
  <c r="F22" i="6"/>
  <c r="E22" i="6"/>
  <c r="D22" i="6"/>
  <c r="R22" i="6" s="1"/>
  <c r="O21" i="6"/>
  <c r="N21" i="6"/>
  <c r="M21" i="6"/>
  <c r="Q21" i="6" s="1"/>
  <c r="L21" i="6"/>
  <c r="K21" i="6"/>
  <c r="J21" i="6"/>
  <c r="I21" i="6"/>
  <c r="H21" i="6"/>
  <c r="G21" i="6"/>
  <c r="F21" i="6"/>
  <c r="E21" i="6"/>
  <c r="D21" i="6"/>
  <c r="R21" i="6" s="1"/>
  <c r="O20" i="6"/>
  <c r="N20" i="6"/>
  <c r="M20" i="6"/>
  <c r="Q20" i="6" s="1"/>
  <c r="L20" i="6"/>
  <c r="K20" i="6"/>
  <c r="J20" i="6"/>
  <c r="I20" i="6"/>
  <c r="H20" i="6"/>
  <c r="G20" i="6"/>
  <c r="F20" i="6"/>
  <c r="R20" i="6" s="1"/>
  <c r="E20" i="6"/>
  <c r="D20" i="6"/>
  <c r="P20" i="6" s="1"/>
  <c r="O19" i="6"/>
  <c r="N19" i="6"/>
  <c r="M19" i="6"/>
  <c r="Q19" i="6" s="1"/>
  <c r="L19" i="6"/>
  <c r="K19" i="6"/>
  <c r="J19" i="6"/>
  <c r="I19" i="6"/>
  <c r="H19" i="6"/>
  <c r="G19" i="6"/>
  <c r="F19" i="6"/>
  <c r="E19" i="6"/>
  <c r="R19" i="6" s="1"/>
  <c r="D19" i="6"/>
  <c r="P19" i="6" s="1"/>
  <c r="O18" i="6"/>
  <c r="N18" i="6"/>
  <c r="M18" i="6"/>
  <c r="Q18" i="6" s="1"/>
  <c r="L18" i="6"/>
  <c r="K18" i="6"/>
  <c r="J18" i="6"/>
  <c r="I18" i="6"/>
  <c r="H18" i="6"/>
  <c r="G18" i="6"/>
  <c r="F18" i="6"/>
  <c r="E18" i="6"/>
  <c r="D18" i="6"/>
  <c r="P18" i="6" s="1"/>
  <c r="O17" i="6"/>
  <c r="N17" i="6"/>
  <c r="M17" i="6"/>
  <c r="Q17" i="6" s="1"/>
  <c r="L17" i="6"/>
  <c r="K17" i="6"/>
  <c r="J17" i="6"/>
  <c r="I17" i="6"/>
  <c r="H17" i="6"/>
  <c r="G17" i="6"/>
  <c r="F17" i="6"/>
  <c r="E17" i="6"/>
  <c r="D17" i="6"/>
  <c r="R17" i="6" s="1"/>
  <c r="O16" i="6"/>
  <c r="N16" i="6"/>
  <c r="M16" i="6"/>
  <c r="Q16" i="6" s="1"/>
  <c r="L16" i="6"/>
  <c r="K16" i="6"/>
  <c r="J16" i="6"/>
  <c r="I16" i="6"/>
  <c r="H16" i="6"/>
  <c r="G16" i="6"/>
  <c r="F16" i="6"/>
  <c r="R16" i="6" s="1"/>
  <c r="E16" i="6"/>
  <c r="D16" i="6"/>
  <c r="P16" i="6" s="1"/>
  <c r="O15" i="6"/>
  <c r="N15" i="6"/>
  <c r="M15" i="6"/>
  <c r="Q15" i="6" s="1"/>
  <c r="L15" i="6"/>
  <c r="K15" i="6"/>
  <c r="J15" i="6"/>
  <c r="I15" i="6"/>
  <c r="H15" i="6"/>
  <c r="G15" i="6"/>
  <c r="F15" i="6"/>
  <c r="E15" i="6"/>
  <c r="R15" i="6" s="1"/>
  <c r="D15" i="6"/>
  <c r="P15" i="6" s="1"/>
  <c r="O14" i="6"/>
  <c r="N14" i="6"/>
  <c r="M14" i="6"/>
  <c r="Q14" i="6" s="1"/>
  <c r="L14" i="6"/>
  <c r="K14" i="6"/>
  <c r="J14" i="6"/>
  <c r="I14" i="6"/>
  <c r="H14" i="6"/>
  <c r="G14" i="6"/>
  <c r="F14" i="6"/>
  <c r="E14" i="6"/>
  <c r="D14" i="6"/>
  <c r="P14" i="6" s="1"/>
  <c r="O13" i="6"/>
  <c r="N13" i="6"/>
  <c r="M13" i="6"/>
  <c r="Q13" i="6" s="1"/>
  <c r="L13" i="6"/>
  <c r="K13" i="6"/>
  <c r="J13" i="6"/>
  <c r="I13" i="6"/>
  <c r="H13" i="6"/>
  <c r="G13" i="6"/>
  <c r="F13" i="6"/>
  <c r="E13" i="6"/>
  <c r="D13" i="6"/>
  <c r="R13" i="6" s="1"/>
  <c r="O12" i="6"/>
  <c r="N12" i="6"/>
  <c r="M12" i="6"/>
  <c r="Q12" i="6" s="1"/>
  <c r="L12" i="6"/>
  <c r="K12" i="6"/>
  <c r="J12" i="6"/>
  <c r="I12" i="6"/>
  <c r="H12" i="6"/>
  <c r="G12" i="6"/>
  <c r="F12" i="6"/>
  <c r="R12" i="6" s="1"/>
  <c r="E12" i="6"/>
  <c r="D12" i="6"/>
  <c r="P12" i="6" s="1"/>
  <c r="O11" i="6"/>
  <c r="N11" i="6"/>
  <c r="M11" i="6"/>
  <c r="Q11" i="6" s="1"/>
  <c r="L11" i="6"/>
  <c r="K11" i="6"/>
  <c r="J11" i="6"/>
  <c r="I11" i="6"/>
  <c r="H11" i="6"/>
  <c r="G11" i="6"/>
  <c r="F11" i="6"/>
  <c r="E11" i="6"/>
  <c r="R11" i="6" s="1"/>
  <c r="D11" i="6"/>
  <c r="P11" i="6" s="1"/>
  <c r="O10" i="6"/>
  <c r="N10" i="6"/>
  <c r="M10" i="6"/>
  <c r="Q10" i="6" s="1"/>
  <c r="L10" i="6"/>
  <c r="L38" i="6" s="1"/>
  <c r="K10" i="6"/>
  <c r="J10" i="6"/>
  <c r="I10" i="6"/>
  <c r="H10" i="6"/>
  <c r="H38" i="6" s="1"/>
  <c r="G10" i="6"/>
  <c r="F10" i="6"/>
  <c r="E10" i="6"/>
  <c r="D10" i="6"/>
  <c r="P10" i="6" s="1"/>
  <c r="O9" i="6"/>
  <c r="N9" i="6"/>
  <c r="M9" i="6"/>
  <c r="Q9" i="6" s="1"/>
  <c r="L9" i="6"/>
  <c r="K9" i="6"/>
  <c r="J9" i="6"/>
  <c r="I9" i="6"/>
  <c r="H9" i="6"/>
  <c r="G9" i="6"/>
  <c r="F9" i="6"/>
  <c r="E9" i="6"/>
  <c r="D9" i="6"/>
  <c r="R9" i="6" s="1"/>
  <c r="O8" i="6"/>
  <c r="N8" i="6"/>
  <c r="M8" i="6"/>
  <c r="Q8" i="6" s="1"/>
  <c r="L8" i="6"/>
  <c r="K8" i="6"/>
  <c r="J8" i="6"/>
  <c r="I8" i="6"/>
  <c r="H8" i="6"/>
  <c r="G8" i="6"/>
  <c r="F8" i="6"/>
  <c r="R8" i="6" s="1"/>
  <c r="E8" i="6"/>
  <c r="D8" i="6"/>
  <c r="P8" i="6" s="1"/>
  <c r="O7" i="6"/>
  <c r="O38" i="6" s="1"/>
  <c r="N7" i="6"/>
  <c r="N38" i="6" s="1"/>
  <c r="M7" i="6"/>
  <c r="Q7" i="6" s="1"/>
  <c r="Q38" i="6" s="1"/>
  <c r="L7" i="6"/>
  <c r="K7" i="6"/>
  <c r="K38" i="6" s="1"/>
  <c r="J7" i="6"/>
  <c r="J38" i="6" s="1"/>
  <c r="I7" i="6"/>
  <c r="I38" i="6" s="1"/>
  <c r="H7" i="6"/>
  <c r="G7" i="6"/>
  <c r="G38" i="6" s="1"/>
  <c r="F7" i="6"/>
  <c r="F38" i="6" s="1"/>
  <c r="E7" i="6"/>
  <c r="P7" i="6" l="1"/>
  <c r="P22" i="6"/>
  <c r="P30" i="6"/>
  <c r="P34" i="6"/>
  <c r="D38" i="6"/>
  <c r="R7" i="6"/>
  <c r="P9" i="6"/>
  <c r="P38" i="6" s="1"/>
  <c r="P13" i="6"/>
  <c r="P21" i="6"/>
  <c r="P33" i="6"/>
  <c r="P37" i="6"/>
  <c r="E38" i="6"/>
  <c r="M38" i="6"/>
  <c r="R44" i="6"/>
  <c r="R47" i="6" s="1"/>
  <c r="P46" i="6"/>
  <c r="P47" i="6" s="1"/>
  <c r="M47" i="6"/>
  <c r="R10" i="6"/>
  <c r="R14" i="6"/>
  <c r="R18" i="6"/>
  <c r="R26" i="6"/>
  <c r="P17" i="6"/>
  <c r="P25" i="6"/>
  <c r="P29" i="6"/>
  <c r="P38" i="5"/>
  <c r="Q29" i="5"/>
  <c r="P49" i="6" l="1"/>
  <c r="R38" i="6"/>
  <c r="C38" i="6" l="1"/>
  <c r="P101" i="5" l="1"/>
  <c r="Q101" i="5"/>
  <c r="R101" i="5"/>
  <c r="P104" i="5"/>
  <c r="Q104" i="5"/>
  <c r="R104" i="5"/>
  <c r="R89" i="5" l="1"/>
  <c r="Q89" i="5"/>
  <c r="P89" i="5"/>
  <c r="R86" i="5" l="1"/>
  <c r="Q86" i="5"/>
  <c r="P86" i="5"/>
  <c r="R83" i="5"/>
  <c r="Q83" i="5"/>
  <c r="P83" i="5"/>
  <c r="R80" i="5"/>
  <c r="Q80" i="5"/>
  <c r="P80" i="5"/>
  <c r="R77" i="5"/>
  <c r="Q77" i="5"/>
  <c r="P77" i="5"/>
  <c r="R98" i="5"/>
  <c r="Q98" i="5"/>
  <c r="P98" i="5"/>
  <c r="R95" i="5"/>
  <c r="Q95" i="5"/>
  <c r="P95" i="5"/>
  <c r="R92" i="5"/>
  <c r="Q92" i="5"/>
  <c r="P92" i="5"/>
  <c r="R74" i="5"/>
  <c r="Q74" i="5"/>
  <c r="P74" i="5"/>
  <c r="R71" i="5"/>
  <c r="Q71" i="5"/>
  <c r="P71" i="5"/>
  <c r="R68" i="5"/>
  <c r="Q68" i="5"/>
  <c r="P68" i="5"/>
  <c r="R65" i="5"/>
  <c r="Q65" i="5"/>
  <c r="P65" i="5"/>
  <c r="R62" i="5"/>
  <c r="Q62" i="5"/>
  <c r="P62" i="5"/>
  <c r="R59" i="5"/>
  <c r="Q59" i="5"/>
  <c r="P59" i="5"/>
  <c r="R56" i="5"/>
  <c r="Q56" i="5"/>
  <c r="P56" i="5"/>
  <c r="R53" i="5"/>
  <c r="Q53" i="5"/>
  <c r="P53" i="5"/>
  <c r="R50" i="5"/>
  <c r="Q50" i="5"/>
  <c r="P50" i="5"/>
  <c r="R47" i="5"/>
  <c r="Q47" i="5"/>
  <c r="P47" i="5"/>
  <c r="R44" i="5"/>
  <c r="Q44" i="5"/>
  <c r="P44" i="5"/>
  <c r="R41" i="5"/>
  <c r="Q41" i="5"/>
  <c r="P41" i="5"/>
  <c r="R38" i="5"/>
  <c r="Q38" i="5"/>
  <c r="R35" i="5"/>
  <c r="Q35" i="5"/>
  <c r="P35" i="5"/>
  <c r="R32" i="5"/>
  <c r="Q32" i="5"/>
  <c r="P32" i="5"/>
  <c r="R29" i="5"/>
  <c r="P29" i="5"/>
  <c r="R26" i="5"/>
  <c r="Q26" i="5"/>
  <c r="P26" i="5"/>
  <c r="R23" i="5"/>
  <c r="Q23" i="5"/>
  <c r="P23" i="5"/>
  <c r="R20" i="5"/>
  <c r="Q20" i="5"/>
  <c r="P20" i="5"/>
  <c r="R17" i="5"/>
  <c r="Q17" i="5"/>
  <c r="P17" i="5"/>
  <c r="R14" i="5"/>
  <c r="Q14" i="5"/>
  <c r="P14" i="5"/>
  <c r="R11" i="5"/>
  <c r="Q11" i="5"/>
  <c r="P11" i="5"/>
  <c r="P110" i="5" s="1"/>
  <c r="R8" i="5"/>
  <c r="Q8" i="5"/>
  <c r="P8" i="5"/>
  <c r="R5" i="5"/>
  <c r="Q5" i="5"/>
  <c r="P5" i="5"/>
  <c r="C47" i="6" l="1"/>
</calcChain>
</file>

<file path=xl/comments1.xml><?xml version="1.0" encoding="utf-8"?>
<comments xmlns="http://schemas.openxmlformats.org/spreadsheetml/2006/main">
  <authors>
    <author>aira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年間の契約で最大契約電力を入力する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<sst xmlns="http://schemas.openxmlformats.org/spreadsheetml/2006/main" count="453" uniqueCount="84">
  <si>
    <r>
      <rPr>
        <sz val="10"/>
        <color theme="1"/>
        <rFont val="ＭＳ Ｐゴシック"/>
        <family val="3"/>
        <charset val="128"/>
      </rPr>
      <t>姶良市役所</t>
    </r>
    <rPh sb="0" eb="2">
      <t>アイラ</t>
    </rPh>
    <rPh sb="2" eb="3">
      <t>シ</t>
    </rPh>
    <rPh sb="3" eb="5">
      <t>ヤクショ</t>
    </rPh>
    <phoneticPr fontId="2"/>
  </si>
  <si>
    <r>
      <rPr>
        <sz val="10"/>
        <color theme="1"/>
        <rFont val="ＭＳ Ｐゴシック"/>
        <family val="3"/>
        <charset val="128"/>
      </rPr>
      <t>加治木総合支所</t>
    </r>
    <rPh sb="0" eb="3">
      <t>カジキ</t>
    </rPh>
    <rPh sb="3" eb="5">
      <t>ソウゴウ</t>
    </rPh>
    <rPh sb="5" eb="7">
      <t>シショ</t>
    </rPh>
    <phoneticPr fontId="2"/>
  </si>
  <si>
    <r>
      <rPr>
        <sz val="10"/>
        <color theme="1"/>
        <rFont val="ＭＳ Ｐゴシック"/>
        <family val="3"/>
        <charset val="128"/>
      </rPr>
      <t>蒲生総合支所</t>
    </r>
    <rPh sb="0" eb="2">
      <t>カモウ</t>
    </rPh>
    <rPh sb="2" eb="4">
      <t>ソウゴウ</t>
    </rPh>
    <rPh sb="4" eb="6">
      <t>シショ</t>
    </rPh>
    <phoneticPr fontId="2"/>
  </si>
  <si>
    <r>
      <rPr>
        <sz val="10"/>
        <color theme="1"/>
        <rFont val="ＭＳ Ｐゴシック"/>
        <family val="3"/>
        <charset val="128"/>
      </rPr>
      <t>くすの湯</t>
    </r>
    <rPh sb="3" eb="4">
      <t>ユ</t>
    </rPh>
    <phoneticPr fontId="2"/>
  </si>
  <si>
    <r>
      <rPr>
        <sz val="10"/>
        <color theme="1"/>
        <rFont val="ＭＳ Ｐゴシック"/>
        <family val="3"/>
        <charset val="128"/>
      </rPr>
      <t>歴史民俗資料館</t>
    </r>
    <rPh sb="0" eb="2">
      <t>レキシ</t>
    </rPh>
    <rPh sb="2" eb="4">
      <t>ミンゾク</t>
    </rPh>
    <rPh sb="4" eb="7">
      <t>シリョウカン</t>
    </rPh>
    <phoneticPr fontId="2"/>
  </si>
  <si>
    <r>
      <rPr>
        <sz val="10"/>
        <color theme="1"/>
        <rFont val="ＭＳ Ｐゴシック"/>
        <family val="3"/>
        <charset val="128"/>
      </rPr>
      <t>姶良公民館</t>
    </r>
    <rPh sb="0" eb="2">
      <t>アイラ</t>
    </rPh>
    <rPh sb="2" eb="5">
      <t>コウミンカン</t>
    </rPh>
    <phoneticPr fontId="2"/>
  </si>
  <si>
    <r>
      <rPr>
        <sz val="10"/>
        <color theme="1"/>
        <rFont val="ＭＳ Ｐゴシック"/>
        <family val="3"/>
        <charset val="128"/>
      </rPr>
      <t>蒲生公民館</t>
    </r>
    <rPh sb="0" eb="2">
      <t>カモウ</t>
    </rPh>
    <rPh sb="2" eb="5">
      <t>コウミンカン</t>
    </rPh>
    <phoneticPr fontId="2"/>
  </si>
  <si>
    <r>
      <rPr>
        <sz val="10"/>
        <color theme="1"/>
        <rFont val="ＭＳ Ｐゴシック"/>
        <family val="3"/>
        <charset val="128"/>
      </rPr>
      <t>給食室別棟</t>
    </r>
    <rPh sb="0" eb="3">
      <t>キュウショクシツ</t>
    </rPh>
    <rPh sb="3" eb="4">
      <t>ベツ</t>
    </rPh>
    <rPh sb="4" eb="5">
      <t>トウ</t>
    </rPh>
    <phoneticPr fontId="2"/>
  </si>
  <si>
    <r>
      <rPr>
        <sz val="10"/>
        <color theme="1"/>
        <rFont val="ＭＳ Ｐゴシック"/>
        <family val="3"/>
        <charset val="128"/>
      </rPr>
      <t>加治木給食センター</t>
    </r>
    <rPh sb="0" eb="3">
      <t>カジキ</t>
    </rPh>
    <rPh sb="3" eb="5">
      <t>キュウショク</t>
    </rPh>
    <phoneticPr fontId="2"/>
  </si>
  <si>
    <r>
      <rPr>
        <sz val="10"/>
        <color theme="1"/>
        <rFont val="ＭＳ Ｐゴシック"/>
        <family val="3"/>
        <charset val="128"/>
      </rPr>
      <t>蒲生給食センター</t>
    </r>
    <rPh sb="0" eb="2">
      <t>カモウ</t>
    </rPh>
    <rPh sb="2" eb="4">
      <t>キュウショク</t>
    </rPh>
    <phoneticPr fontId="2"/>
  </si>
  <si>
    <r>
      <rPr>
        <sz val="10"/>
        <color theme="1"/>
        <rFont val="ＭＳ Ｐゴシック"/>
        <family val="3"/>
        <charset val="128"/>
      </rPr>
      <t>中央図書館</t>
    </r>
    <rPh sb="0" eb="2">
      <t>チュウオウ</t>
    </rPh>
    <rPh sb="2" eb="5">
      <t>トショカン</t>
    </rPh>
    <phoneticPr fontId="2"/>
  </si>
  <si>
    <r>
      <rPr>
        <sz val="10"/>
        <color theme="1"/>
        <rFont val="ＭＳ Ｐゴシック"/>
        <family val="3"/>
        <charset val="128"/>
      </rPr>
      <t>姶良小学校</t>
    </r>
    <rPh sb="0" eb="2">
      <t>アイラ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</si>
  <si>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建昌小学校</t>
    </r>
    <rPh sb="0" eb="2">
      <t>ダテショウ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</si>
  <si>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重富小学校</t>
    </r>
    <rPh sb="0" eb="2">
      <t>シゲトミ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</si>
  <si>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西姶良小学校</t>
    </r>
    <rPh sb="0" eb="1">
      <t>ニシ</t>
    </rPh>
    <rPh sb="1" eb="3">
      <t>アイラ</t>
    </rPh>
    <rPh sb="3" eb="6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</si>
  <si>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帖佐小学校</t>
    </r>
    <rPh sb="0" eb="2">
      <t>チョウサ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</si>
  <si>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柁城小学校</t>
    </r>
    <rPh sb="0" eb="1">
      <t>ダ</t>
    </rPh>
    <rPh sb="1" eb="2">
      <t>ジョウ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</si>
  <si>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加治木小学校</t>
    </r>
    <rPh sb="0" eb="3">
      <t>カジキ</t>
    </rPh>
    <rPh sb="3" eb="6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</si>
  <si>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錦江小学校</t>
    </r>
    <rPh sb="0" eb="2">
      <t>キンコウ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</si>
  <si>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蒲生小学校</t>
    </r>
    <rPh sb="0" eb="2">
      <t>カモウ</t>
    </rPh>
    <rPh sb="2" eb="5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</si>
  <si>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松原なぎさ小学校</t>
    </r>
    <rPh sb="0" eb="2">
      <t>マツハラ</t>
    </rPh>
    <rPh sb="5" eb="8">
      <t>ショウガッコウ</t>
    </rPh>
    <phoneticPr fontId="2"/>
  </si>
  <si>
    <r>
      <rPr>
        <sz val="10"/>
        <color theme="1"/>
        <rFont val="ＭＳ Ｐゴシック"/>
        <family val="3"/>
        <charset val="128"/>
      </rPr>
      <t>重富中学校</t>
    </r>
    <rPh sb="0" eb="2">
      <t>シゲトミ</t>
    </rPh>
    <rPh sb="2" eb="5">
      <t>チュウガッコウ</t>
    </rPh>
    <phoneticPr fontId="2"/>
  </si>
  <si>
    <r>
      <rPr>
        <sz val="10"/>
        <color theme="1"/>
        <rFont val="ＭＳ Ｐゴシック"/>
        <family val="3"/>
        <charset val="128"/>
      </rPr>
      <t>帖佐中学校</t>
    </r>
    <rPh sb="0" eb="2">
      <t>チョウサ</t>
    </rPh>
    <rPh sb="2" eb="5">
      <t>チュウガッコウ</t>
    </rPh>
    <phoneticPr fontId="2"/>
  </si>
  <si>
    <r>
      <rPr>
        <sz val="10"/>
        <color theme="1"/>
        <rFont val="ＭＳ Ｐゴシック"/>
        <family val="3"/>
        <charset val="128"/>
      </rPr>
      <t>加治木中学校</t>
    </r>
    <rPh sb="0" eb="3">
      <t>カジキ</t>
    </rPh>
    <rPh sb="3" eb="6">
      <t>チュウガッコウ</t>
    </rPh>
    <phoneticPr fontId="2"/>
  </si>
  <si>
    <r>
      <rPr>
        <sz val="10"/>
        <color theme="1"/>
        <rFont val="ＭＳ Ｐゴシック"/>
        <family val="3"/>
        <charset val="128"/>
      </rPr>
      <t>蒲生中学校</t>
    </r>
    <rPh sb="0" eb="2">
      <t>カモウ</t>
    </rPh>
    <rPh sb="2" eb="5">
      <t>チュウガッコウ</t>
    </rPh>
    <phoneticPr fontId="2"/>
  </si>
  <si>
    <r>
      <rPr>
        <sz val="10"/>
        <color theme="1"/>
        <rFont val="ＭＳ Ｐゴシック"/>
        <family val="2"/>
        <charset val="128"/>
      </rPr>
      <t>番号</t>
    </r>
    <rPh sb="0" eb="2">
      <t>バンゴウ</t>
    </rPh>
    <phoneticPr fontId="2"/>
  </si>
  <si>
    <r>
      <rPr>
        <sz val="10"/>
        <color theme="1"/>
        <rFont val="ＭＳ Ｐゴシック"/>
        <family val="2"/>
        <charset val="128"/>
      </rPr>
      <t>施設名</t>
    </r>
    <rPh sb="0" eb="2">
      <t>シセツ</t>
    </rPh>
    <rPh sb="2" eb="3">
      <t>メイ</t>
    </rPh>
    <phoneticPr fontId="2"/>
  </si>
  <si>
    <r>
      <rPr>
        <sz val="10"/>
        <color theme="1"/>
        <rFont val="ＭＳ Ｐゴシック"/>
        <family val="2"/>
        <charset val="128"/>
      </rPr>
      <t>項目</t>
    </r>
    <rPh sb="0" eb="2">
      <t>コウモク</t>
    </rPh>
    <phoneticPr fontId="2"/>
  </si>
  <si>
    <r>
      <rPr>
        <sz val="10"/>
        <color theme="1"/>
        <rFont val="ＭＳ Ｐゴシック"/>
        <family val="2"/>
        <charset val="128"/>
      </rPr>
      <t>最大需要電力（</t>
    </r>
    <r>
      <rPr>
        <sz val="10"/>
        <color theme="1"/>
        <rFont val="Arial"/>
        <family val="2"/>
      </rPr>
      <t>kW</t>
    </r>
    <r>
      <rPr>
        <sz val="10"/>
        <color theme="1"/>
        <rFont val="ＭＳ Ｐゴシック"/>
        <family val="2"/>
        <charset val="128"/>
      </rPr>
      <t>）</t>
    </r>
    <rPh sb="0" eb="2">
      <t>サイダイ</t>
    </rPh>
    <rPh sb="2" eb="4">
      <t>ジュヨウ</t>
    </rPh>
    <rPh sb="4" eb="6">
      <t>デンリョク</t>
    </rPh>
    <phoneticPr fontId="2"/>
  </si>
  <si>
    <r>
      <rPr>
        <sz val="10"/>
        <color theme="1"/>
        <rFont val="ＭＳ Ｐゴシック"/>
        <family val="2"/>
        <charset val="128"/>
      </rPr>
      <t>使用電力量（</t>
    </r>
    <r>
      <rPr>
        <sz val="10"/>
        <color theme="1"/>
        <rFont val="Arial"/>
        <family val="2"/>
      </rPr>
      <t>kWh</t>
    </r>
    <r>
      <rPr>
        <sz val="10"/>
        <color theme="1"/>
        <rFont val="ＭＳ Ｐゴシック"/>
        <family val="2"/>
        <charset val="128"/>
      </rPr>
      <t>）</t>
    </r>
    <rPh sb="0" eb="2">
      <t>シヨウ</t>
    </rPh>
    <rPh sb="2" eb="4">
      <t>デンリョク</t>
    </rPh>
    <rPh sb="4" eb="5">
      <t>リョウ</t>
    </rPh>
    <phoneticPr fontId="2"/>
  </si>
  <si>
    <r>
      <rPr>
        <sz val="10"/>
        <color theme="1"/>
        <rFont val="ＭＳ Ｐゴシック"/>
        <family val="2"/>
        <charset val="128"/>
      </rPr>
      <t>力率（％）</t>
    </r>
    <rPh sb="0" eb="1">
      <t>リキ</t>
    </rPh>
    <rPh sb="1" eb="2">
      <t>リツ</t>
    </rPh>
    <phoneticPr fontId="2"/>
  </si>
  <si>
    <r>
      <rPr>
        <sz val="10"/>
        <color theme="1"/>
        <rFont val="ＭＳ Ｐゴシック"/>
        <family val="3"/>
        <charset val="128"/>
      </rPr>
      <t>スターランドＡＩＲＡ</t>
    </r>
    <phoneticPr fontId="2"/>
  </si>
  <si>
    <t>合計</t>
    <rPh sb="0" eb="2">
      <t>ゴウケイ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</si>
  <si>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</si>
  <si>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</si>
  <si>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－</t>
    <phoneticPr fontId="2"/>
  </si>
  <si>
    <r>
      <rPr>
        <sz val="10"/>
        <color theme="1"/>
        <rFont val="ＭＳ Ｐゴシック"/>
        <family val="3"/>
        <charset val="128"/>
      </rPr>
      <t>契約電力
（</t>
    </r>
    <r>
      <rPr>
        <sz val="10"/>
        <color theme="1"/>
        <rFont val="Arial"/>
        <family val="2"/>
      </rPr>
      <t>kW</t>
    </r>
    <r>
      <rPr>
        <sz val="10"/>
        <color theme="1"/>
        <rFont val="ＭＳ Ｐゴシック"/>
        <family val="3"/>
        <charset val="128"/>
      </rPr>
      <t>）</t>
    </r>
    <rPh sb="0" eb="2">
      <t>ケイヤク</t>
    </rPh>
    <rPh sb="2" eb="4">
      <t>デンリョク</t>
    </rPh>
    <phoneticPr fontId="2"/>
  </si>
  <si>
    <r>
      <rPr>
        <sz val="10"/>
        <color theme="1"/>
        <rFont val="ＭＳ Ｐゴシック"/>
        <family val="3"/>
        <charset val="128"/>
      </rPr>
      <t>予定使用電力量（</t>
    </r>
    <r>
      <rPr>
        <sz val="10"/>
        <color theme="1"/>
        <rFont val="Arial"/>
        <family val="2"/>
      </rPr>
      <t>kWh</t>
    </r>
    <r>
      <rPr>
        <sz val="10"/>
        <color theme="1"/>
        <rFont val="ＭＳ Ｐゴシック"/>
        <family val="3"/>
        <charset val="128"/>
      </rPr>
      <t>）</t>
    </r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</si>
  <si>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10</t>
    <phoneticPr fontId="2"/>
  </si>
  <si>
    <r>
      <rPr>
        <sz val="12"/>
        <color theme="1"/>
        <rFont val="ＭＳ 明朝"/>
        <family val="1"/>
        <charset val="128"/>
      </rPr>
      <t>最大需要電力・使用電力量実績一覧</t>
    </r>
    <r>
      <rPr>
        <sz val="10"/>
        <color theme="1"/>
        <rFont val="ＭＳ Ｐゴシック"/>
        <family val="3"/>
        <charset val="128"/>
      </rPr>
      <t>　　　　※７月１日から９月30日までの期間を「夏季」とし、その他の期間を「その他季」とする。</t>
    </r>
    <rPh sb="0" eb="2">
      <t>サイダイ</t>
    </rPh>
    <rPh sb="2" eb="4">
      <t>ジュヨウ</t>
    </rPh>
    <rPh sb="4" eb="6">
      <t>デンリョク</t>
    </rPh>
    <rPh sb="7" eb="9">
      <t>シヨウ</t>
    </rPh>
    <rPh sb="9" eb="11">
      <t>デンリョク</t>
    </rPh>
    <rPh sb="11" eb="12">
      <t>リョウ</t>
    </rPh>
    <rPh sb="12" eb="14">
      <t>ジッセキ</t>
    </rPh>
    <rPh sb="14" eb="16">
      <t>イチラン</t>
    </rPh>
    <rPh sb="22" eb="23">
      <t>ガツ</t>
    </rPh>
    <rPh sb="24" eb="25">
      <t>ニチ</t>
    </rPh>
    <rPh sb="28" eb="29">
      <t>ガツ</t>
    </rPh>
    <rPh sb="31" eb="32">
      <t>ニチ</t>
    </rPh>
    <rPh sb="35" eb="37">
      <t>キカン</t>
    </rPh>
    <rPh sb="39" eb="41">
      <t>カキ</t>
    </rPh>
    <rPh sb="47" eb="48">
      <t>タ</t>
    </rPh>
    <rPh sb="49" eb="51">
      <t>キカン</t>
    </rPh>
    <rPh sb="55" eb="57">
      <t>タキ</t>
    </rPh>
    <phoneticPr fontId="2"/>
  </si>
  <si>
    <t>〔別紙２〕</t>
    <rPh sb="1" eb="3">
      <t>ベッシ</t>
    </rPh>
    <phoneticPr fontId="2"/>
  </si>
  <si>
    <t>予定契約電力・予定使用電力量一覧</t>
    <rPh sb="0" eb="2">
      <t>ヨテイ</t>
    </rPh>
    <rPh sb="2" eb="4">
      <t>ケイヤク</t>
    </rPh>
    <rPh sb="4" eb="6">
      <t>デンリョク</t>
    </rPh>
    <rPh sb="7" eb="9">
      <t>ヨテイ</t>
    </rPh>
    <rPh sb="9" eb="11">
      <t>シヨウ</t>
    </rPh>
    <rPh sb="11" eb="13">
      <t>デンリョク</t>
    </rPh>
    <rPh sb="13" eb="14">
      <t>リョウ</t>
    </rPh>
    <rPh sb="14" eb="16">
      <t>イチラン</t>
    </rPh>
    <phoneticPr fontId="2"/>
  </si>
  <si>
    <t>〔別紙３〕</t>
    <rPh sb="1" eb="3">
      <t>ベッシ</t>
    </rPh>
    <phoneticPr fontId="2"/>
  </si>
  <si>
    <t>消防本部</t>
    <rPh sb="0" eb="2">
      <t>ショウボウ</t>
    </rPh>
    <rPh sb="2" eb="4">
      <t>ホンブ</t>
    </rPh>
    <phoneticPr fontId="2"/>
  </si>
  <si>
    <t>消防本部</t>
    <rPh sb="0" eb="2">
      <t>ショウボウ</t>
    </rPh>
    <rPh sb="2" eb="4">
      <t>ホンブ</t>
    </rPh>
    <phoneticPr fontId="2"/>
  </si>
  <si>
    <r>
      <t>12</t>
    </r>
    <r>
      <rPr>
        <sz val="10"/>
        <color theme="1"/>
        <rFont val="ＭＳ Ｐゴシック"/>
        <family val="2"/>
        <charset val="128"/>
      </rPr>
      <t>月</t>
    </r>
    <phoneticPr fontId="2"/>
  </si>
  <si>
    <t>【業務用】</t>
    <rPh sb="1" eb="4">
      <t>ギョウムヨウ</t>
    </rPh>
    <phoneticPr fontId="2"/>
  </si>
  <si>
    <t>【産業用】</t>
    <rPh sb="1" eb="3">
      <t>サンギョウ</t>
    </rPh>
    <phoneticPr fontId="2"/>
  </si>
  <si>
    <r>
      <t>10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</si>
  <si>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</si>
  <si>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</si>
  <si>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</si>
  <si>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</si>
  <si>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竜門小学校</t>
    <rPh sb="0" eb="2">
      <t>リュウモン</t>
    </rPh>
    <rPh sb="2" eb="5">
      <t>ショウガッコウ</t>
    </rPh>
    <phoneticPr fontId="2"/>
  </si>
  <si>
    <t>三船小学校</t>
    <rPh sb="0" eb="2">
      <t>ミフネ</t>
    </rPh>
    <rPh sb="2" eb="5">
      <t>ショウガッコウ</t>
    </rPh>
    <phoneticPr fontId="2"/>
  </si>
  <si>
    <t>山田小学校</t>
    <rPh sb="0" eb="2">
      <t>ヤマダ</t>
    </rPh>
    <rPh sb="2" eb="5">
      <t>ショウガッコウ</t>
    </rPh>
    <phoneticPr fontId="2"/>
  </si>
  <si>
    <r>
      <t>4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</si>
  <si>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5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</si>
  <si>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6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</si>
  <si>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7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</si>
  <si>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8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</si>
  <si>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9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</si>
  <si>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11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</si>
  <si>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1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</si>
  <si>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2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</si>
  <si>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t>3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ＭＳ Ｐゴシック"/>
        <family val="2"/>
        <charset val="128"/>
      </rPr>
      <t/>
    </r>
    <phoneticPr fontId="2"/>
  </si>
  <si>
    <r>
      <rPr>
        <sz val="10"/>
        <color theme="1"/>
        <rFont val="ＭＳ Ｐゴシック"/>
        <family val="3"/>
        <charset val="128"/>
      </rPr>
      <t>スターランドＡＩＲＡ</t>
    </r>
    <phoneticPr fontId="2"/>
  </si>
  <si>
    <t>竜門小学校</t>
    <rPh sb="0" eb="2">
      <t>リュウモン</t>
    </rPh>
    <rPh sb="2" eb="5">
      <t>ショウガッコウ</t>
    </rPh>
    <phoneticPr fontId="2"/>
  </si>
  <si>
    <t>三船小学校</t>
    <rPh sb="0" eb="2">
      <t>ミフネ</t>
    </rPh>
    <rPh sb="2" eb="5">
      <t>ショウガッコウ</t>
    </rPh>
    <phoneticPr fontId="2"/>
  </si>
  <si>
    <t>山田小学校</t>
    <rPh sb="0" eb="2">
      <t>ヤマダ</t>
    </rPh>
    <rPh sb="2" eb="5">
      <t>ショウガッコウ</t>
    </rPh>
    <phoneticPr fontId="2"/>
  </si>
  <si>
    <t>山田中学校</t>
    <rPh sb="0" eb="2">
      <t>ヤマダ</t>
    </rPh>
    <rPh sb="2" eb="3">
      <t>チュウ</t>
    </rPh>
    <rPh sb="3" eb="5">
      <t>ガッコウ</t>
    </rPh>
    <phoneticPr fontId="2"/>
  </si>
  <si>
    <t>姶良市役所仮設庁舎</t>
    <rPh sb="0" eb="2">
      <t>アイラ</t>
    </rPh>
    <rPh sb="2" eb="5">
      <t>シヤクショ</t>
    </rPh>
    <rPh sb="5" eb="7">
      <t>カセツ</t>
    </rPh>
    <rPh sb="7" eb="9">
      <t>チョウシャ</t>
    </rPh>
    <phoneticPr fontId="2"/>
  </si>
  <si>
    <t>力率（％）</t>
    <rPh sb="0" eb="1">
      <t>リキ</t>
    </rPh>
    <rPh sb="1" eb="2">
      <t>リツ</t>
    </rPh>
    <phoneticPr fontId="2"/>
  </si>
  <si>
    <t>令和３年</t>
    <rPh sb="0" eb="2">
      <t>レイワ</t>
    </rPh>
    <rPh sb="3" eb="4">
      <t>ネン</t>
    </rPh>
    <phoneticPr fontId="2"/>
  </si>
  <si>
    <t>山田中学校</t>
    <rPh sb="0" eb="2">
      <t>ヤマダ</t>
    </rPh>
    <rPh sb="2" eb="5">
      <t>チュウガッコウ</t>
    </rPh>
    <phoneticPr fontId="2"/>
  </si>
  <si>
    <t>姶良市役所仮設庁舎</t>
    <rPh sb="0" eb="5">
      <t>アイラシヤクショ</t>
    </rPh>
    <rPh sb="5" eb="7">
      <t>カセツ</t>
    </rPh>
    <rPh sb="7" eb="9">
      <t>チョウシャ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</si>
  <si>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</si>
  <si>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龍門滝温泉</t>
    <rPh sb="0" eb="2">
      <t>リュウモン</t>
    </rPh>
    <rPh sb="2" eb="3">
      <t>ダキ</t>
    </rPh>
    <rPh sb="3" eb="5">
      <t>オンセン</t>
    </rPh>
    <phoneticPr fontId="2"/>
  </si>
  <si>
    <t>龍門滝温泉</t>
    <rPh sb="0" eb="5">
      <t>リュウモンダキオンセン</t>
    </rPh>
    <phoneticPr fontId="2"/>
  </si>
  <si>
    <t>あいら斎場 悠久の杜</t>
    <rPh sb="3" eb="5">
      <t>サイジョウ</t>
    </rPh>
    <rPh sb="6" eb="8">
      <t>ユウキュウ</t>
    </rPh>
    <rPh sb="9" eb="10">
      <t>モリ</t>
    </rPh>
    <phoneticPr fontId="2"/>
  </si>
  <si>
    <t>あいら斎場　悠久の杜</t>
    <rPh sb="3" eb="5">
      <t>サイジョウ</t>
    </rPh>
    <rPh sb="6" eb="8">
      <t>ユウキュウ</t>
    </rPh>
    <rPh sb="9" eb="10">
      <t>モリ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</si>
  <si>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</si>
  <si>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</si>
  <si>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r>
      <t xml:space="preserve">※　７月１日から９月30日までの期間を「夏季」とし、その他の期間を「その他季」とする。
</t>
    </r>
    <r>
      <rPr>
        <sz val="10"/>
        <color rgb="FFFF0000"/>
        <rFont val="ＭＳ Ｐゴシック"/>
        <family val="3"/>
        <charset val="128"/>
      </rPr>
      <t>※　契約電力は令和３年度のものを使用。</t>
    </r>
    <rPh sb="51" eb="53">
      <t>レイワ</t>
    </rPh>
    <rPh sb="55" eb="5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</si>
</sst>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月&quot;"/>
    <numFmt numFmtId="177" formatCode="#&quot;月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4" fontId="11" fillId="3" borderId="39" applyNumberFormat="0" applyProtection="0">
      <alignment horizontal="right" vertical="center"/>
    </xf>
  </cellStyleXfs>
  <cellXfs count="118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11" xfId="1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wrapText="1"/>
    </xf>
    <xf numFmtId="38" fontId="3" fillId="0" borderId="14" xfId="1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3" fillId="0" borderId="17" xfId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3" fillId="0" borderId="24" xfId="1" applyFont="1" applyBorder="1">
      <alignment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wrapText="1"/>
    </xf>
    <xf numFmtId="177" fontId="3" fillId="0" borderId="5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 wrapText="1"/>
    </xf>
    <xf numFmtId="177" fontId="3" fillId="0" borderId="9" xfId="1" applyNumberFormat="1" applyFont="1" applyBorder="1" applyAlignment="1">
      <alignment horizontal="center"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4" fillId="0" borderId="0" xfId="1" applyFont="1">
      <alignment vertical="center"/>
    </xf>
    <xf numFmtId="38" fontId="7" fillId="0" borderId="0" xfId="1" applyFont="1">
      <alignment vertical="center"/>
    </xf>
    <xf numFmtId="38" fontId="3" fillId="0" borderId="34" xfId="1" applyFont="1" applyBorder="1">
      <alignment vertical="center"/>
    </xf>
    <xf numFmtId="38" fontId="3" fillId="0" borderId="35" xfId="1" applyFont="1" applyBorder="1">
      <alignment vertical="center"/>
    </xf>
    <xf numFmtId="38" fontId="6" fillId="0" borderId="0" xfId="1" applyFont="1" applyAlignment="1">
      <alignment horizontal="center" vertical="top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 wrapText="1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3" fillId="0" borderId="32" xfId="1" applyFont="1" applyFill="1" applyBorder="1">
      <alignment vertical="center"/>
    </xf>
    <xf numFmtId="38" fontId="3" fillId="0" borderId="31" xfId="1" applyFont="1" applyFill="1" applyBorder="1">
      <alignment vertical="center"/>
    </xf>
    <xf numFmtId="38" fontId="3" fillId="0" borderId="33" xfId="1" applyFont="1" applyBorder="1">
      <alignment vertical="center"/>
    </xf>
    <xf numFmtId="38" fontId="3" fillId="0" borderId="37" xfId="1" applyFont="1" applyBorder="1">
      <alignment vertical="center"/>
    </xf>
    <xf numFmtId="38" fontId="4" fillId="0" borderId="0" xfId="1" applyFont="1" applyBorder="1" applyAlignment="1">
      <alignment vertical="center" wrapText="1"/>
    </xf>
    <xf numFmtId="38" fontId="4" fillId="0" borderId="4" xfId="1" applyFont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3" fillId="2" borderId="24" xfId="1" applyFont="1" applyFill="1" applyBorder="1">
      <alignment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38" fontId="3" fillId="0" borderId="13" xfId="1" applyFont="1" applyFill="1" applyBorder="1">
      <alignment vertical="center"/>
    </xf>
    <xf numFmtId="38" fontId="5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2" xfId="1" applyFont="1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3" fontId="12" fillId="0" borderId="13" xfId="3" applyNumberFormat="1" applyFont="1" applyFill="1" applyBorder="1" applyProtection="1">
      <alignment horizontal="right" vertical="center"/>
      <protection locked="0"/>
    </xf>
    <xf numFmtId="3" fontId="12" fillId="0" borderId="42" xfId="3" applyNumberFormat="1" applyFont="1" applyFill="1" applyBorder="1" applyProtection="1">
      <alignment horizontal="right" vertical="center"/>
      <protection locked="0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3" fillId="0" borderId="30" xfId="1" applyNumberFormat="1" applyFont="1" applyFill="1" applyBorder="1" applyAlignment="1">
      <alignment horizontal="right" vertical="center"/>
    </xf>
    <xf numFmtId="3" fontId="13" fillId="0" borderId="4" xfId="1" applyNumberFormat="1" applyFont="1" applyFill="1" applyBorder="1" applyAlignment="1">
      <alignment horizontal="right" vertical="center"/>
    </xf>
    <xf numFmtId="38" fontId="5" fillId="0" borderId="13" xfId="1" applyFont="1" applyBorder="1">
      <alignment vertical="center"/>
    </xf>
    <xf numFmtId="38" fontId="4" fillId="0" borderId="3" xfId="1" applyFont="1" applyBorder="1" applyAlignment="1">
      <alignment horizontal="center" vertical="center"/>
    </xf>
    <xf numFmtId="3" fontId="13" fillId="0" borderId="3" xfId="1" applyNumberFormat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3" fillId="0" borderId="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9" fillId="0" borderId="1" xfId="0" applyNumberFormat="1" applyFont="1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38" fontId="9" fillId="0" borderId="40" xfId="0" applyNumberFormat="1" applyFont="1" applyBorder="1" applyAlignment="1">
      <alignment vertical="center"/>
    </xf>
    <xf numFmtId="38" fontId="9" fillId="0" borderId="12" xfId="0" applyNumberFormat="1" applyFont="1" applyBorder="1" applyAlignment="1">
      <alignment vertical="center"/>
    </xf>
    <xf numFmtId="38" fontId="9" fillId="0" borderId="41" xfId="0" applyNumberFormat="1" applyFont="1" applyBorder="1" applyAlignment="1">
      <alignment vertical="center"/>
    </xf>
    <xf numFmtId="38" fontId="9" fillId="0" borderId="13" xfId="0" applyNumberFormat="1" applyFont="1" applyBorder="1" applyAlignment="1">
      <alignment vertical="center"/>
    </xf>
    <xf numFmtId="38" fontId="9" fillId="0" borderId="42" xfId="0" applyNumberFormat="1" applyFont="1" applyBorder="1" applyAlignment="1">
      <alignment vertical="center"/>
    </xf>
    <xf numFmtId="38" fontId="9" fillId="0" borderId="30" xfId="0" applyNumberFormat="1" applyFont="1" applyBorder="1" applyAlignment="1">
      <alignment vertical="center"/>
    </xf>
    <xf numFmtId="38" fontId="3" fillId="0" borderId="44" xfId="1" applyFont="1" applyBorder="1">
      <alignment vertical="center"/>
    </xf>
    <xf numFmtId="38" fontId="3" fillId="0" borderId="45" xfId="1" applyFont="1" applyBorder="1">
      <alignment vertical="center"/>
    </xf>
    <xf numFmtId="38" fontId="9" fillId="0" borderId="3" xfId="0" applyNumberFormat="1" applyFont="1" applyBorder="1" applyAlignment="1">
      <alignment vertical="center"/>
    </xf>
    <xf numFmtId="38" fontId="9" fillId="0" borderId="38" xfId="0" applyNumberFormat="1" applyFont="1" applyBorder="1" applyAlignment="1">
      <alignment vertical="center"/>
    </xf>
    <xf numFmtId="38" fontId="3" fillId="0" borderId="46" xfId="1" applyFont="1" applyBorder="1">
      <alignment vertical="center"/>
    </xf>
    <xf numFmtId="38" fontId="3" fillId="0" borderId="43" xfId="1" applyFont="1" applyBorder="1">
      <alignment vertical="center"/>
    </xf>
    <xf numFmtId="38" fontId="4" fillId="0" borderId="0" xfId="1" applyFont="1" applyBorder="1" applyAlignment="1">
      <alignment vertical="center" wrapText="1"/>
    </xf>
    <xf numFmtId="38" fontId="4" fillId="0" borderId="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6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38" fontId="4" fillId="0" borderId="48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</cellXfs>
  <cellStyles count="4">
    <cellStyle name="SAPBEXstdData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view="pageBreakPreview" zoomScale="85" zoomScaleNormal="90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8" sqref="C88"/>
    </sheetView>
  </sheetViews>
  <sheetFormatPr defaultRowHeight="12.75" x14ac:dyDescent="0.15"/>
  <cols>
    <col min="1" max="1" width="4.75" style="1" bestFit="1" customWidth="1"/>
    <col min="2" max="2" width="19.625" style="1" customWidth="1"/>
    <col min="3" max="3" width="16.375" style="1" bestFit="1" customWidth="1"/>
    <col min="4" max="16384" width="9" style="1"/>
  </cols>
  <sheetData>
    <row r="1" spans="1:18" ht="15" thickBot="1" x14ac:dyDescent="0.2">
      <c r="A1" s="30" t="s">
        <v>39</v>
      </c>
      <c r="Q1" s="30"/>
      <c r="R1" s="34" t="s">
        <v>40</v>
      </c>
    </row>
    <row r="2" spans="1:18" x14ac:dyDescent="0.15">
      <c r="A2" s="86" t="s">
        <v>25</v>
      </c>
      <c r="B2" s="100" t="s">
        <v>26</v>
      </c>
      <c r="C2" s="102" t="s">
        <v>27</v>
      </c>
      <c r="D2" s="52" t="s">
        <v>73</v>
      </c>
      <c r="E2" s="52" t="s">
        <v>73</v>
      </c>
      <c r="F2" s="52" t="s">
        <v>73</v>
      </c>
      <c r="G2" s="52" t="s">
        <v>73</v>
      </c>
      <c r="H2" s="52" t="s">
        <v>73</v>
      </c>
      <c r="I2" s="52" t="s">
        <v>73</v>
      </c>
      <c r="J2" s="52" t="s">
        <v>73</v>
      </c>
      <c r="K2" s="52" t="s">
        <v>73</v>
      </c>
      <c r="L2" s="52" t="s">
        <v>73</v>
      </c>
      <c r="M2" s="52" t="s">
        <v>81</v>
      </c>
      <c r="N2" s="52" t="s">
        <v>81</v>
      </c>
      <c r="O2" s="52" t="s">
        <v>81</v>
      </c>
      <c r="P2" s="103" t="s">
        <v>32</v>
      </c>
      <c r="Q2" s="105" t="s">
        <v>33</v>
      </c>
      <c r="R2" s="99" t="s">
        <v>34</v>
      </c>
    </row>
    <row r="3" spans="1:18" ht="14.25" customHeight="1" x14ac:dyDescent="0.15">
      <c r="A3" s="86"/>
      <c r="B3" s="101"/>
      <c r="C3" s="96"/>
      <c r="D3" s="8" t="s">
        <v>56</v>
      </c>
      <c r="E3" s="8" t="s">
        <v>57</v>
      </c>
      <c r="F3" s="8" t="s">
        <v>58</v>
      </c>
      <c r="G3" s="8" t="s">
        <v>59</v>
      </c>
      <c r="H3" s="8" t="s">
        <v>60</v>
      </c>
      <c r="I3" s="8" t="s">
        <v>61</v>
      </c>
      <c r="J3" s="8" t="s">
        <v>48</v>
      </c>
      <c r="K3" s="8" t="s">
        <v>62</v>
      </c>
      <c r="L3" s="53" t="s">
        <v>45</v>
      </c>
      <c r="M3" s="8" t="s">
        <v>63</v>
      </c>
      <c r="N3" s="53" t="s">
        <v>64</v>
      </c>
      <c r="O3" s="8" t="s">
        <v>65</v>
      </c>
      <c r="P3" s="104"/>
      <c r="Q3" s="101"/>
      <c r="R3" s="96"/>
    </row>
    <row r="4" spans="1:18" ht="14.25" customHeight="1" x14ac:dyDescent="0.15">
      <c r="A4" s="85">
        <v>1</v>
      </c>
      <c r="B4" s="90" t="s">
        <v>0</v>
      </c>
      <c r="C4" s="3" t="s">
        <v>28</v>
      </c>
      <c r="D4" s="70">
        <v>97</v>
      </c>
      <c r="E4" s="70">
        <v>140</v>
      </c>
      <c r="F4" s="70">
        <v>205</v>
      </c>
      <c r="G4" s="70">
        <v>244</v>
      </c>
      <c r="H4" s="70">
        <v>229</v>
      </c>
      <c r="I4" s="70">
        <v>224</v>
      </c>
      <c r="J4" s="70">
        <v>177</v>
      </c>
      <c r="K4" s="70">
        <v>130</v>
      </c>
      <c r="L4" s="70">
        <v>174</v>
      </c>
      <c r="M4" s="70">
        <v>204</v>
      </c>
      <c r="N4" s="70">
        <v>200</v>
      </c>
      <c r="O4" s="71">
        <v>155</v>
      </c>
      <c r="P4" s="18" t="s">
        <v>35</v>
      </c>
      <c r="Q4" s="13" t="s">
        <v>49</v>
      </c>
      <c r="R4" s="4" t="s">
        <v>35</v>
      </c>
    </row>
    <row r="5" spans="1:18" ht="14.25" customHeight="1" x14ac:dyDescent="0.15">
      <c r="A5" s="85"/>
      <c r="B5" s="91"/>
      <c r="C5" s="5" t="s">
        <v>29</v>
      </c>
      <c r="D5" s="72">
        <v>44257</v>
      </c>
      <c r="E5" s="72">
        <v>47756</v>
      </c>
      <c r="F5" s="72">
        <v>58300</v>
      </c>
      <c r="G5" s="72">
        <v>67417</v>
      </c>
      <c r="H5" s="72">
        <v>66367</v>
      </c>
      <c r="I5" s="72">
        <v>62794</v>
      </c>
      <c r="J5" s="72">
        <v>54091</v>
      </c>
      <c r="K5" s="72">
        <v>44846</v>
      </c>
      <c r="L5" s="72">
        <v>49840</v>
      </c>
      <c r="M5" s="72">
        <v>52731</v>
      </c>
      <c r="N5" s="72">
        <v>51266</v>
      </c>
      <c r="O5" s="73">
        <v>47706</v>
      </c>
      <c r="P5" s="19">
        <f>SUM(D5:O5)</f>
        <v>647371</v>
      </c>
      <c r="Q5" s="14">
        <f>SUM(G5:I5)</f>
        <v>196578</v>
      </c>
      <c r="R5" s="5">
        <f>D5+E5+F5+J5+K5+L5+M5+N5+O5</f>
        <v>450793</v>
      </c>
    </row>
    <row r="6" spans="1:18" ht="14.25" customHeight="1" x14ac:dyDescent="0.15">
      <c r="A6" s="85"/>
      <c r="B6" s="92"/>
      <c r="C6" s="6" t="s">
        <v>30</v>
      </c>
      <c r="D6" s="51">
        <v>100</v>
      </c>
      <c r="E6" s="51">
        <v>100</v>
      </c>
      <c r="F6" s="51">
        <v>100</v>
      </c>
      <c r="G6" s="51">
        <v>100</v>
      </c>
      <c r="H6" s="51">
        <v>100</v>
      </c>
      <c r="I6" s="51">
        <v>100</v>
      </c>
      <c r="J6" s="51">
        <v>100</v>
      </c>
      <c r="K6" s="51">
        <v>100</v>
      </c>
      <c r="L6" s="51">
        <v>100</v>
      </c>
      <c r="M6" s="51">
        <v>100</v>
      </c>
      <c r="N6" s="51">
        <v>100</v>
      </c>
      <c r="O6" s="54">
        <v>100</v>
      </c>
      <c r="P6" s="20" t="s">
        <v>52</v>
      </c>
      <c r="Q6" s="15" t="s">
        <v>35</v>
      </c>
      <c r="R6" s="7" t="s">
        <v>35</v>
      </c>
    </row>
    <row r="7" spans="1:18" ht="14.25" customHeight="1" x14ac:dyDescent="0.15">
      <c r="A7" s="86">
        <v>2</v>
      </c>
      <c r="B7" s="90" t="s">
        <v>1</v>
      </c>
      <c r="C7" s="3" t="s">
        <v>28</v>
      </c>
      <c r="D7" s="70">
        <v>73</v>
      </c>
      <c r="E7" s="70">
        <v>92</v>
      </c>
      <c r="F7" s="70">
        <v>149</v>
      </c>
      <c r="G7" s="70">
        <v>194</v>
      </c>
      <c r="H7" s="70">
        <v>208</v>
      </c>
      <c r="I7" s="70">
        <v>188</v>
      </c>
      <c r="J7" s="70">
        <v>179</v>
      </c>
      <c r="K7" s="70">
        <v>89</v>
      </c>
      <c r="L7" s="70">
        <v>178</v>
      </c>
      <c r="M7" s="70">
        <v>188</v>
      </c>
      <c r="N7" s="70">
        <v>208</v>
      </c>
      <c r="O7" s="71">
        <v>158</v>
      </c>
      <c r="P7" s="18" t="s">
        <v>49</v>
      </c>
      <c r="Q7" s="13" t="s">
        <v>35</v>
      </c>
      <c r="R7" s="4" t="s">
        <v>50</v>
      </c>
    </row>
    <row r="8" spans="1:18" ht="14.25" customHeight="1" x14ac:dyDescent="0.15">
      <c r="A8" s="86"/>
      <c r="B8" s="91"/>
      <c r="C8" s="5" t="s">
        <v>29</v>
      </c>
      <c r="D8" s="72">
        <v>21379</v>
      </c>
      <c r="E8" s="72">
        <v>21134</v>
      </c>
      <c r="F8" s="72">
        <v>29159</v>
      </c>
      <c r="G8" s="72">
        <v>38602</v>
      </c>
      <c r="H8" s="72">
        <v>37991</v>
      </c>
      <c r="I8" s="72">
        <v>36443</v>
      </c>
      <c r="J8" s="72">
        <v>30586</v>
      </c>
      <c r="K8" s="72">
        <v>21886</v>
      </c>
      <c r="L8" s="72">
        <v>29407</v>
      </c>
      <c r="M8" s="72">
        <v>35682</v>
      </c>
      <c r="N8" s="72">
        <v>35699</v>
      </c>
      <c r="O8" s="73">
        <v>28260</v>
      </c>
      <c r="P8" s="19">
        <f>SUM(D8:O8)</f>
        <v>366228</v>
      </c>
      <c r="Q8" s="14">
        <f>SUM(G8:I8)</f>
        <v>113036</v>
      </c>
      <c r="R8" s="5">
        <f>D8+E8+F8+J8+K8+L8+M8+N8+O8</f>
        <v>253192</v>
      </c>
    </row>
    <row r="9" spans="1:18" ht="14.25" customHeight="1" x14ac:dyDescent="0.15">
      <c r="A9" s="86"/>
      <c r="B9" s="92"/>
      <c r="C9" s="6" t="s">
        <v>30</v>
      </c>
      <c r="D9" s="56">
        <v>100</v>
      </c>
      <c r="E9" s="56">
        <v>100</v>
      </c>
      <c r="F9" s="56">
        <v>100</v>
      </c>
      <c r="G9" s="56">
        <v>100</v>
      </c>
      <c r="H9" s="56">
        <v>100</v>
      </c>
      <c r="I9" s="56">
        <v>100</v>
      </c>
      <c r="J9" s="56">
        <v>100</v>
      </c>
      <c r="K9" s="56">
        <v>100</v>
      </c>
      <c r="L9" s="56">
        <v>100</v>
      </c>
      <c r="M9" s="56">
        <v>100</v>
      </c>
      <c r="N9" s="56">
        <v>100</v>
      </c>
      <c r="O9" s="57">
        <v>100</v>
      </c>
      <c r="P9" s="20" t="s">
        <v>49</v>
      </c>
      <c r="Q9" s="15" t="s">
        <v>49</v>
      </c>
      <c r="R9" s="7" t="s">
        <v>52</v>
      </c>
    </row>
    <row r="10" spans="1:18" ht="14.25" customHeight="1" x14ac:dyDescent="0.15">
      <c r="A10" s="85">
        <v>3</v>
      </c>
      <c r="B10" s="90" t="s">
        <v>2</v>
      </c>
      <c r="C10" s="3" t="s">
        <v>28</v>
      </c>
      <c r="D10" s="70">
        <v>28</v>
      </c>
      <c r="E10" s="70">
        <v>45</v>
      </c>
      <c r="F10" s="70">
        <v>70</v>
      </c>
      <c r="G10" s="70">
        <v>77</v>
      </c>
      <c r="H10" s="70">
        <v>83</v>
      </c>
      <c r="I10" s="70">
        <v>67</v>
      </c>
      <c r="J10" s="70">
        <v>59</v>
      </c>
      <c r="K10" s="70">
        <v>43</v>
      </c>
      <c r="L10" s="70">
        <v>69</v>
      </c>
      <c r="M10" s="70">
        <v>73</v>
      </c>
      <c r="N10" s="70">
        <v>76</v>
      </c>
      <c r="O10" s="71">
        <v>61</v>
      </c>
      <c r="P10" s="18" t="s">
        <v>49</v>
      </c>
      <c r="Q10" s="13" t="s">
        <v>49</v>
      </c>
      <c r="R10" s="4" t="s">
        <v>49</v>
      </c>
    </row>
    <row r="11" spans="1:18" ht="14.25" customHeight="1" x14ac:dyDescent="0.15">
      <c r="A11" s="85"/>
      <c r="B11" s="91"/>
      <c r="C11" s="5" t="s">
        <v>29</v>
      </c>
      <c r="D11" s="69">
        <v>7932</v>
      </c>
      <c r="E11" s="69">
        <v>7613</v>
      </c>
      <c r="F11" s="69">
        <v>10232</v>
      </c>
      <c r="G11" s="69">
        <v>13564</v>
      </c>
      <c r="H11" s="69">
        <v>14158</v>
      </c>
      <c r="I11" s="69">
        <v>12855</v>
      </c>
      <c r="J11" s="69">
        <v>10860</v>
      </c>
      <c r="K11" s="69">
        <v>8644</v>
      </c>
      <c r="L11" s="69">
        <v>12042</v>
      </c>
      <c r="M11" s="69">
        <v>13867</v>
      </c>
      <c r="N11" s="69">
        <v>13754</v>
      </c>
      <c r="O11" s="69">
        <v>11126</v>
      </c>
      <c r="P11" s="19">
        <f>SUM(D11:O11)</f>
        <v>136647</v>
      </c>
      <c r="Q11" s="14">
        <f>SUM(G11:I11)</f>
        <v>40577</v>
      </c>
      <c r="R11" s="5">
        <f>D11+E11+F11+J11+K11+L11+M11+N11+O11</f>
        <v>96070</v>
      </c>
    </row>
    <row r="12" spans="1:18" ht="14.25" customHeight="1" x14ac:dyDescent="0.15">
      <c r="A12" s="85"/>
      <c r="B12" s="92"/>
      <c r="C12" s="6" t="s">
        <v>30</v>
      </c>
      <c r="D12" s="56">
        <v>100</v>
      </c>
      <c r="E12" s="56">
        <v>100</v>
      </c>
      <c r="F12" s="56">
        <v>100</v>
      </c>
      <c r="G12" s="56">
        <v>100</v>
      </c>
      <c r="H12" s="56">
        <v>100</v>
      </c>
      <c r="I12" s="56">
        <v>100</v>
      </c>
      <c r="J12" s="56">
        <v>100</v>
      </c>
      <c r="K12" s="56">
        <v>100</v>
      </c>
      <c r="L12" s="56">
        <v>100</v>
      </c>
      <c r="M12" s="56">
        <v>100</v>
      </c>
      <c r="N12" s="56">
        <v>100</v>
      </c>
      <c r="O12" s="57">
        <v>100</v>
      </c>
      <c r="P12" s="20" t="s">
        <v>49</v>
      </c>
      <c r="Q12" s="15" t="s">
        <v>49</v>
      </c>
      <c r="R12" s="7" t="s">
        <v>49</v>
      </c>
    </row>
    <row r="13" spans="1:18" ht="14.25" customHeight="1" x14ac:dyDescent="0.15">
      <c r="A13" s="86">
        <v>4</v>
      </c>
      <c r="B13" s="91" t="s">
        <v>3</v>
      </c>
      <c r="C13" s="11" t="s">
        <v>28</v>
      </c>
      <c r="D13" s="70">
        <v>41</v>
      </c>
      <c r="E13" s="70">
        <v>52</v>
      </c>
      <c r="F13" s="70">
        <v>71</v>
      </c>
      <c r="G13" s="70">
        <v>65</v>
      </c>
      <c r="H13" s="70">
        <v>74</v>
      </c>
      <c r="I13" s="70">
        <v>62</v>
      </c>
      <c r="J13" s="70">
        <v>59</v>
      </c>
      <c r="K13" s="70">
        <v>55</v>
      </c>
      <c r="L13" s="70">
        <v>67</v>
      </c>
      <c r="M13" s="70">
        <v>72</v>
      </c>
      <c r="N13" s="70">
        <v>68</v>
      </c>
      <c r="O13" s="71">
        <v>59</v>
      </c>
      <c r="P13" s="21" t="s">
        <v>35</v>
      </c>
      <c r="Q13" s="16" t="s">
        <v>51</v>
      </c>
      <c r="R13" s="12" t="s">
        <v>51</v>
      </c>
    </row>
    <row r="14" spans="1:18" ht="14.25" customHeight="1" x14ac:dyDescent="0.15">
      <c r="A14" s="86"/>
      <c r="B14" s="91"/>
      <c r="C14" s="5" t="s">
        <v>29</v>
      </c>
      <c r="D14" s="72">
        <v>13893</v>
      </c>
      <c r="E14" s="72">
        <v>18284</v>
      </c>
      <c r="F14" s="72">
        <v>22349</v>
      </c>
      <c r="G14" s="72">
        <v>22727</v>
      </c>
      <c r="H14" s="72">
        <v>19165</v>
      </c>
      <c r="I14" s="72">
        <v>18798</v>
      </c>
      <c r="J14" s="72">
        <v>22558</v>
      </c>
      <c r="K14" s="72">
        <v>18257</v>
      </c>
      <c r="L14" s="72">
        <v>23729</v>
      </c>
      <c r="M14" s="72">
        <v>24707</v>
      </c>
      <c r="N14" s="72">
        <v>23601</v>
      </c>
      <c r="O14" s="73">
        <v>22821</v>
      </c>
      <c r="P14" s="19">
        <f>SUM(D14:O14)</f>
        <v>250889</v>
      </c>
      <c r="Q14" s="14">
        <f>SUM(G14:I14)</f>
        <v>60690</v>
      </c>
      <c r="R14" s="5">
        <f>D14+E14+F14+J14+K14+L14+M14+N14+O14</f>
        <v>190199</v>
      </c>
    </row>
    <row r="15" spans="1:18" ht="14.25" customHeight="1" x14ac:dyDescent="0.15">
      <c r="A15" s="86"/>
      <c r="B15" s="91"/>
      <c r="C15" s="9" t="s">
        <v>30</v>
      </c>
      <c r="D15" s="56">
        <v>100</v>
      </c>
      <c r="E15" s="56">
        <v>100</v>
      </c>
      <c r="F15" s="56">
        <v>100</v>
      </c>
      <c r="G15" s="56">
        <v>100</v>
      </c>
      <c r="H15" s="56">
        <v>100</v>
      </c>
      <c r="I15" s="56">
        <v>100</v>
      </c>
      <c r="J15" s="56">
        <v>100</v>
      </c>
      <c r="K15" s="56">
        <v>100</v>
      </c>
      <c r="L15" s="56">
        <v>100</v>
      </c>
      <c r="M15" s="56">
        <v>100</v>
      </c>
      <c r="N15" s="56">
        <v>100</v>
      </c>
      <c r="O15" s="57">
        <v>100</v>
      </c>
      <c r="P15" s="22" t="s">
        <v>49</v>
      </c>
      <c r="Q15" s="17" t="s">
        <v>35</v>
      </c>
      <c r="R15" s="10" t="s">
        <v>49</v>
      </c>
    </row>
    <row r="16" spans="1:18" ht="14.25" customHeight="1" x14ac:dyDescent="0.15">
      <c r="A16" s="85">
        <v>5</v>
      </c>
      <c r="B16" s="90" t="s">
        <v>4</v>
      </c>
      <c r="C16" s="3" t="s">
        <v>28</v>
      </c>
      <c r="D16" s="70">
        <v>13</v>
      </c>
      <c r="E16" s="70">
        <v>24</v>
      </c>
      <c r="F16" s="70">
        <v>36</v>
      </c>
      <c r="G16" s="70">
        <v>39</v>
      </c>
      <c r="H16" s="70">
        <v>40</v>
      </c>
      <c r="I16" s="70">
        <v>37</v>
      </c>
      <c r="J16" s="70">
        <v>37</v>
      </c>
      <c r="K16" s="70">
        <v>34</v>
      </c>
      <c r="L16" s="70">
        <v>34</v>
      </c>
      <c r="M16" s="70">
        <v>38</v>
      </c>
      <c r="N16" s="70">
        <v>33</v>
      </c>
      <c r="O16" s="71">
        <v>32</v>
      </c>
      <c r="P16" s="18" t="s">
        <v>49</v>
      </c>
      <c r="Q16" s="13" t="s">
        <v>49</v>
      </c>
      <c r="R16" s="4" t="s">
        <v>35</v>
      </c>
    </row>
    <row r="17" spans="1:18" ht="14.25" customHeight="1" x14ac:dyDescent="0.15">
      <c r="A17" s="85"/>
      <c r="B17" s="91"/>
      <c r="C17" s="5" t="s">
        <v>29</v>
      </c>
      <c r="D17" s="72">
        <v>2065</v>
      </c>
      <c r="E17" s="72">
        <v>2010</v>
      </c>
      <c r="F17" s="72">
        <v>3034</v>
      </c>
      <c r="G17" s="72">
        <v>7184</v>
      </c>
      <c r="H17" s="72">
        <v>5690</v>
      </c>
      <c r="I17" s="72">
        <v>4796</v>
      </c>
      <c r="J17" s="72">
        <v>3667</v>
      </c>
      <c r="K17" s="72">
        <v>1990</v>
      </c>
      <c r="L17" s="72">
        <v>3602</v>
      </c>
      <c r="M17" s="72">
        <v>4476</v>
      </c>
      <c r="N17" s="72">
        <v>4556</v>
      </c>
      <c r="O17" s="73">
        <v>2910</v>
      </c>
      <c r="P17" s="19">
        <f>SUM(D17:O17)</f>
        <v>45980</v>
      </c>
      <c r="Q17" s="14">
        <f>SUM(G17:I17)</f>
        <v>17670</v>
      </c>
      <c r="R17" s="5">
        <f>D17+E17+F17+J17+K17+L17+M17+N17+O17</f>
        <v>28310</v>
      </c>
    </row>
    <row r="18" spans="1:18" ht="14.25" customHeight="1" x14ac:dyDescent="0.15">
      <c r="A18" s="85"/>
      <c r="B18" s="92"/>
      <c r="C18" s="6" t="s">
        <v>30</v>
      </c>
      <c r="D18" s="56">
        <v>100</v>
      </c>
      <c r="E18" s="56">
        <v>100</v>
      </c>
      <c r="F18" s="56">
        <v>100</v>
      </c>
      <c r="G18" s="56">
        <v>100</v>
      </c>
      <c r="H18" s="56">
        <v>100</v>
      </c>
      <c r="I18" s="56">
        <v>100</v>
      </c>
      <c r="J18" s="56">
        <v>100</v>
      </c>
      <c r="K18" s="56">
        <v>100</v>
      </c>
      <c r="L18" s="56">
        <v>100</v>
      </c>
      <c r="M18" s="56">
        <v>100</v>
      </c>
      <c r="N18" s="56">
        <v>100</v>
      </c>
      <c r="O18" s="57">
        <v>100</v>
      </c>
      <c r="P18" s="20" t="s">
        <v>51</v>
      </c>
      <c r="Q18" s="15" t="s">
        <v>52</v>
      </c>
      <c r="R18" s="7" t="s">
        <v>52</v>
      </c>
    </row>
    <row r="19" spans="1:18" ht="14.25" customHeight="1" x14ac:dyDescent="0.15">
      <c r="A19" s="86">
        <v>6</v>
      </c>
      <c r="B19" s="91" t="s">
        <v>66</v>
      </c>
      <c r="C19" s="11" t="s">
        <v>28</v>
      </c>
      <c r="D19" s="70">
        <v>7</v>
      </c>
      <c r="E19" s="70">
        <v>7</v>
      </c>
      <c r="F19" s="70">
        <v>10</v>
      </c>
      <c r="G19" s="70">
        <v>16</v>
      </c>
      <c r="H19" s="70">
        <v>16</v>
      </c>
      <c r="I19" s="70">
        <v>11</v>
      </c>
      <c r="J19" s="70">
        <v>11</v>
      </c>
      <c r="K19" s="70">
        <v>11</v>
      </c>
      <c r="L19" s="70">
        <v>18</v>
      </c>
      <c r="M19" s="70">
        <v>19</v>
      </c>
      <c r="N19" s="70">
        <v>16</v>
      </c>
      <c r="O19" s="71">
        <v>11</v>
      </c>
      <c r="P19" s="21" t="s">
        <v>52</v>
      </c>
      <c r="Q19" s="16" t="s">
        <v>35</v>
      </c>
      <c r="R19" s="12" t="s">
        <v>49</v>
      </c>
    </row>
    <row r="20" spans="1:18" ht="14.25" customHeight="1" x14ac:dyDescent="0.15">
      <c r="A20" s="86"/>
      <c r="B20" s="91"/>
      <c r="C20" s="5" t="s">
        <v>29</v>
      </c>
      <c r="D20" s="72">
        <v>1402</v>
      </c>
      <c r="E20" s="72">
        <v>1478</v>
      </c>
      <c r="F20" s="72">
        <v>1455</v>
      </c>
      <c r="G20" s="72">
        <v>2097</v>
      </c>
      <c r="H20" s="72">
        <v>1715</v>
      </c>
      <c r="I20" s="72">
        <v>1579</v>
      </c>
      <c r="J20" s="72">
        <v>1750</v>
      </c>
      <c r="K20" s="72">
        <v>1621</v>
      </c>
      <c r="L20" s="72">
        <v>1930</v>
      </c>
      <c r="M20" s="72">
        <v>2476</v>
      </c>
      <c r="N20" s="72">
        <v>2346</v>
      </c>
      <c r="O20" s="73">
        <v>1540</v>
      </c>
      <c r="P20" s="19">
        <f>SUM(D20:O20)</f>
        <v>21389</v>
      </c>
      <c r="Q20" s="14">
        <f>SUM(G20:I20)</f>
        <v>5391</v>
      </c>
      <c r="R20" s="5">
        <f>D20+E20+F20+J20+K20+L20+M20+N20+O20</f>
        <v>15998</v>
      </c>
    </row>
    <row r="21" spans="1:18" ht="14.25" customHeight="1" x14ac:dyDescent="0.15">
      <c r="A21" s="86"/>
      <c r="B21" s="91"/>
      <c r="C21" s="9" t="s">
        <v>30</v>
      </c>
      <c r="D21" s="56">
        <v>100</v>
      </c>
      <c r="E21" s="56">
        <v>100</v>
      </c>
      <c r="F21" s="56">
        <v>100</v>
      </c>
      <c r="G21" s="56">
        <v>100</v>
      </c>
      <c r="H21" s="56">
        <v>100</v>
      </c>
      <c r="I21" s="56">
        <v>100</v>
      </c>
      <c r="J21" s="56">
        <v>100</v>
      </c>
      <c r="K21" s="56">
        <v>100</v>
      </c>
      <c r="L21" s="56">
        <v>100</v>
      </c>
      <c r="M21" s="56">
        <v>100</v>
      </c>
      <c r="N21" s="56">
        <v>100</v>
      </c>
      <c r="O21" s="57">
        <v>100</v>
      </c>
      <c r="P21" s="22" t="s">
        <v>49</v>
      </c>
      <c r="Q21" s="17" t="s">
        <v>49</v>
      </c>
      <c r="R21" s="10" t="s">
        <v>35</v>
      </c>
    </row>
    <row r="22" spans="1:18" ht="14.25" customHeight="1" x14ac:dyDescent="0.15">
      <c r="A22" s="85">
        <v>7</v>
      </c>
      <c r="B22" s="90" t="s">
        <v>5</v>
      </c>
      <c r="C22" s="3" t="s">
        <v>28</v>
      </c>
      <c r="D22" s="70">
        <v>53</v>
      </c>
      <c r="E22" s="70">
        <v>48</v>
      </c>
      <c r="F22" s="70">
        <v>84</v>
      </c>
      <c r="G22" s="70">
        <v>175</v>
      </c>
      <c r="H22" s="70">
        <v>202</v>
      </c>
      <c r="I22" s="70">
        <v>139</v>
      </c>
      <c r="J22" s="70">
        <v>181</v>
      </c>
      <c r="K22" s="70">
        <v>175</v>
      </c>
      <c r="L22" s="70">
        <v>200</v>
      </c>
      <c r="M22" s="70">
        <v>189</v>
      </c>
      <c r="N22" s="70">
        <v>187</v>
      </c>
      <c r="O22" s="71">
        <v>159</v>
      </c>
      <c r="P22" s="18" t="s">
        <v>49</v>
      </c>
      <c r="Q22" s="13" t="s">
        <v>49</v>
      </c>
      <c r="R22" s="4" t="s">
        <v>49</v>
      </c>
    </row>
    <row r="23" spans="1:18" ht="14.25" customHeight="1" x14ac:dyDescent="0.15">
      <c r="A23" s="85"/>
      <c r="B23" s="91"/>
      <c r="C23" s="5" t="s">
        <v>29</v>
      </c>
      <c r="D23" s="72">
        <v>9061</v>
      </c>
      <c r="E23" s="72">
        <v>8773</v>
      </c>
      <c r="F23" s="72">
        <v>10655</v>
      </c>
      <c r="G23" s="72">
        <v>18839</v>
      </c>
      <c r="H23" s="72">
        <v>14210</v>
      </c>
      <c r="I23" s="72">
        <v>14376</v>
      </c>
      <c r="J23" s="72">
        <v>16631</v>
      </c>
      <c r="K23" s="72">
        <v>12670</v>
      </c>
      <c r="L23" s="72">
        <v>15709</v>
      </c>
      <c r="M23" s="72">
        <v>17051</v>
      </c>
      <c r="N23" s="72">
        <v>15554</v>
      </c>
      <c r="O23" s="73">
        <v>12727</v>
      </c>
      <c r="P23" s="19">
        <f>SUM(D23:O23)</f>
        <v>166256</v>
      </c>
      <c r="Q23" s="14">
        <f>SUM(G23:I23)</f>
        <v>47425</v>
      </c>
      <c r="R23" s="5">
        <f>D23+E23+F23+J23+K23+L23+M23+N23+O23</f>
        <v>118831</v>
      </c>
    </row>
    <row r="24" spans="1:18" ht="14.25" customHeight="1" x14ac:dyDescent="0.15">
      <c r="A24" s="85"/>
      <c r="B24" s="92"/>
      <c r="C24" s="6" t="s">
        <v>30</v>
      </c>
      <c r="D24" s="56">
        <v>100</v>
      </c>
      <c r="E24" s="56">
        <v>100</v>
      </c>
      <c r="F24" s="56">
        <v>100</v>
      </c>
      <c r="G24" s="56">
        <v>100</v>
      </c>
      <c r="H24" s="56">
        <v>100</v>
      </c>
      <c r="I24" s="56">
        <v>100</v>
      </c>
      <c r="J24" s="56">
        <v>100</v>
      </c>
      <c r="K24" s="56">
        <v>100</v>
      </c>
      <c r="L24" s="56">
        <v>100</v>
      </c>
      <c r="M24" s="56">
        <v>100</v>
      </c>
      <c r="N24" s="56">
        <v>100</v>
      </c>
      <c r="O24" s="57">
        <v>100</v>
      </c>
      <c r="P24" s="20" t="s">
        <v>35</v>
      </c>
      <c r="Q24" s="15" t="s">
        <v>49</v>
      </c>
      <c r="R24" s="7" t="s">
        <v>35</v>
      </c>
    </row>
    <row r="25" spans="1:18" ht="14.25" customHeight="1" x14ac:dyDescent="0.15">
      <c r="A25" s="86">
        <v>8</v>
      </c>
      <c r="B25" s="91" t="s">
        <v>6</v>
      </c>
      <c r="C25" s="11" t="s">
        <v>28</v>
      </c>
      <c r="D25" s="70">
        <v>26</v>
      </c>
      <c r="E25" s="70">
        <v>55</v>
      </c>
      <c r="F25" s="70">
        <v>79</v>
      </c>
      <c r="G25" s="70">
        <v>101</v>
      </c>
      <c r="H25" s="70">
        <v>97</v>
      </c>
      <c r="I25" s="70">
        <v>96</v>
      </c>
      <c r="J25" s="70">
        <v>100</v>
      </c>
      <c r="K25" s="70">
        <v>92</v>
      </c>
      <c r="L25" s="70">
        <v>135</v>
      </c>
      <c r="M25" s="70">
        <v>167</v>
      </c>
      <c r="N25" s="70">
        <v>49</v>
      </c>
      <c r="O25" s="70">
        <v>47</v>
      </c>
      <c r="P25" s="21" t="s">
        <v>49</v>
      </c>
      <c r="Q25" s="16" t="s">
        <v>35</v>
      </c>
      <c r="R25" s="12" t="s">
        <v>35</v>
      </c>
    </row>
    <row r="26" spans="1:18" ht="14.25" customHeight="1" x14ac:dyDescent="0.15">
      <c r="A26" s="86"/>
      <c r="B26" s="91"/>
      <c r="C26" s="5" t="s">
        <v>29</v>
      </c>
      <c r="D26" s="72">
        <v>6037</v>
      </c>
      <c r="E26" s="72">
        <v>5962</v>
      </c>
      <c r="F26" s="72">
        <v>7463</v>
      </c>
      <c r="G26" s="72">
        <v>10711</v>
      </c>
      <c r="H26" s="72">
        <v>8525</v>
      </c>
      <c r="I26" s="72">
        <v>7711</v>
      </c>
      <c r="J26" s="72">
        <v>8906</v>
      </c>
      <c r="K26" s="72">
        <v>8838</v>
      </c>
      <c r="L26" s="72">
        <v>12571</v>
      </c>
      <c r="M26" s="72">
        <v>12979</v>
      </c>
      <c r="N26" s="72">
        <v>9550</v>
      </c>
      <c r="O26" s="72">
        <v>8290</v>
      </c>
      <c r="P26" s="19">
        <f>SUM(D26:O26)</f>
        <v>107543</v>
      </c>
      <c r="Q26" s="14">
        <f>SUM(G26:I26)</f>
        <v>26947</v>
      </c>
      <c r="R26" s="5">
        <f>D26+E26+F26+J26+K26+L26+M26+N26+O26</f>
        <v>80596</v>
      </c>
    </row>
    <row r="27" spans="1:18" ht="14.25" customHeight="1" x14ac:dyDescent="0.15">
      <c r="A27" s="86"/>
      <c r="B27" s="91"/>
      <c r="C27" s="9" t="s">
        <v>30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6">
        <v>100</v>
      </c>
      <c r="N27" s="56">
        <v>100</v>
      </c>
      <c r="O27" s="57">
        <v>100</v>
      </c>
      <c r="P27" s="22" t="s">
        <v>35</v>
      </c>
      <c r="Q27" s="17" t="s">
        <v>35</v>
      </c>
      <c r="R27" s="10" t="s">
        <v>35</v>
      </c>
    </row>
    <row r="28" spans="1:18" ht="14.25" customHeight="1" x14ac:dyDescent="0.15">
      <c r="A28" s="85">
        <v>9</v>
      </c>
      <c r="B28" s="93" t="s">
        <v>10</v>
      </c>
      <c r="C28" s="3" t="s">
        <v>28</v>
      </c>
      <c r="D28" s="70">
        <v>28</v>
      </c>
      <c r="E28" s="70">
        <v>27</v>
      </c>
      <c r="F28" s="70">
        <v>103</v>
      </c>
      <c r="G28" s="70">
        <v>119</v>
      </c>
      <c r="H28" s="70">
        <v>121</v>
      </c>
      <c r="I28" s="70">
        <v>85</v>
      </c>
      <c r="J28" s="70">
        <v>110</v>
      </c>
      <c r="K28" s="70">
        <v>43</v>
      </c>
      <c r="L28" s="70">
        <v>72</v>
      </c>
      <c r="M28" s="70">
        <v>89</v>
      </c>
      <c r="N28" s="70">
        <v>97</v>
      </c>
      <c r="O28" s="70">
        <v>68</v>
      </c>
      <c r="P28" s="21" t="s">
        <v>35</v>
      </c>
      <c r="Q28" s="16" t="s">
        <v>35</v>
      </c>
      <c r="R28" s="12" t="s">
        <v>35</v>
      </c>
    </row>
    <row r="29" spans="1:18" ht="14.25" customHeight="1" x14ac:dyDescent="0.15">
      <c r="A29" s="85"/>
      <c r="B29" s="94"/>
      <c r="C29" s="5" t="s">
        <v>29</v>
      </c>
      <c r="D29" s="72">
        <v>7885</v>
      </c>
      <c r="E29" s="72">
        <v>8366</v>
      </c>
      <c r="F29" s="72">
        <v>13921</v>
      </c>
      <c r="G29" s="72">
        <v>22835</v>
      </c>
      <c r="H29" s="72">
        <v>22577</v>
      </c>
      <c r="I29" s="72">
        <v>18271</v>
      </c>
      <c r="J29" s="72">
        <v>16076</v>
      </c>
      <c r="K29" s="72">
        <v>8321</v>
      </c>
      <c r="L29" s="72">
        <v>10497</v>
      </c>
      <c r="M29" s="72">
        <v>16406</v>
      </c>
      <c r="N29" s="72">
        <v>17423</v>
      </c>
      <c r="O29" s="72">
        <v>10302</v>
      </c>
      <c r="P29" s="19">
        <f>SUM(D29:O29)</f>
        <v>172880</v>
      </c>
      <c r="Q29" s="14">
        <f>SUM(G29:I29)</f>
        <v>63683</v>
      </c>
      <c r="R29" s="5">
        <f>D29+E29+F29+J29+K29+L29+M29+N29+O29</f>
        <v>109197</v>
      </c>
    </row>
    <row r="30" spans="1:18" ht="14.25" customHeight="1" x14ac:dyDescent="0.15">
      <c r="A30" s="85"/>
      <c r="B30" s="95"/>
      <c r="C30" s="6" t="s">
        <v>30</v>
      </c>
      <c r="D30" s="56">
        <v>100</v>
      </c>
      <c r="E30" s="56">
        <v>100</v>
      </c>
      <c r="F30" s="56">
        <v>100</v>
      </c>
      <c r="G30" s="56">
        <v>100</v>
      </c>
      <c r="H30" s="56">
        <v>100</v>
      </c>
      <c r="I30" s="56">
        <v>100</v>
      </c>
      <c r="J30" s="56">
        <v>100</v>
      </c>
      <c r="K30" s="56">
        <v>100</v>
      </c>
      <c r="L30" s="56">
        <v>100</v>
      </c>
      <c r="M30" s="56">
        <v>100</v>
      </c>
      <c r="N30" s="56">
        <v>100</v>
      </c>
      <c r="O30" s="57">
        <v>100</v>
      </c>
      <c r="P30" s="22" t="s">
        <v>35</v>
      </c>
      <c r="Q30" s="17" t="s">
        <v>35</v>
      </c>
      <c r="R30" s="10" t="s">
        <v>35</v>
      </c>
    </row>
    <row r="31" spans="1:18" ht="14.25" customHeight="1" x14ac:dyDescent="0.15">
      <c r="A31" s="86">
        <v>10</v>
      </c>
      <c r="B31" s="90" t="s">
        <v>11</v>
      </c>
      <c r="C31" s="3" t="s">
        <v>28</v>
      </c>
      <c r="D31" s="70">
        <v>58</v>
      </c>
      <c r="E31" s="70">
        <v>80</v>
      </c>
      <c r="F31" s="70">
        <v>133</v>
      </c>
      <c r="G31" s="70">
        <v>136</v>
      </c>
      <c r="H31" s="70">
        <v>124</v>
      </c>
      <c r="I31" s="70">
        <v>136</v>
      </c>
      <c r="J31" s="70">
        <v>138</v>
      </c>
      <c r="K31" s="70">
        <v>56</v>
      </c>
      <c r="L31" s="70">
        <v>95</v>
      </c>
      <c r="M31" s="70">
        <v>135</v>
      </c>
      <c r="N31" s="70">
        <v>141</v>
      </c>
      <c r="O31" s="70">
        <v>114</v>
      </c>
      <c r="P31" s="18" t="s">
        <v>35</v>
      </c>
      <c r="Q31" s="13" t="s">
        <v>35</v>
      </c>
      <c r="R31" s="4" t="s">
        <v>35</v>
      </c>
    </row>
    <row r="32" spans="1:18" ht="14.25" customHeight="1" x14ac:dyDescent="0.15">
      <c r="A32" s="86"/>
      <c r="B32" s="91"/>
      <c r="C32" s="5" t="s">
        <v>29</v>
      </c>
      <c r="D32" s="72">
        <v>9878</v>
      </c>
      <c r="E32" s="72">
        <v>12462</v>
      </c>
      <c r="F32" s="72">
        <v>24347</v>
      </c>
      <c r="G32" s="72">
        <v>29000</v>
      </c>
      <c r="H32" s="72">
        <v>16162</v>
      </c>
      <c r="I32" s="72">
        <v>26958</v>
      </c>
      <c r="J32" s="72">
        <v>21271</v>
      </c>
      <c r="K32" s="72">
        <v>11354</v>
      </c>
      <c r="L32" s="72">
        <v>13357</v>
      </c>
      <c r="M32" s="72">
        <v>19503</v>
      </c>
      <c r="N32" s="72">
        <v>21850</v>
      </c>
      <c r="O32" s="72">
        <v>12896</v>
      </c>
      <c r="P32" s="19">
        <f>SUM(D32:O32)</f>
        <v>219038</v>
      </c>
      <c r="Q32" s="14">
        <f>SUM(G32:I32)</f>
        <v>72120</v>
      </c>
      <c r="R32" s="5">
        <f>D32+E32+F32+J32+K32+L32+M32+N32+O32</f>
        <v>146918</v>
      </c>
    </row>
    <row r="33" spans="1:18" ht="14.25" customHeight="1" x14ac:dyDescent="0.15">
      <c r="A33" s="86"/>
      <c r="B33" s="92"/>
      <c r="C33" s="6" t="s">
        <v>30</v>
      </c>
      <c r="D33" s="51">
        <v>100</v>
      </c>
      <c r="E33" s="51">
        <v>100</v>
      </c>
      <c r="F33" s="51">
        <v>100</v>
      </c>
      <c r="G33" s="51">
        <v>100</v>
      </c>
      <c r="H33" s="51">
        <v>100</v>
      </c>
      <c r="I33" s="51">
        <v>100</v>
      </c>
      <c r="J33" s="51">
        <v>100</v>
      </c>
      <c r="K33" s="51">
        <v>100</v>
      </c>
      <c r="L33" s="51">
        <v>100</v>
      </c>
      <c r="M33" s="51">
        <v>100</v>
      </c>
      <c r="N33" s="51">
        <v>100</v>
      </c>
      <c r="O33" s="54">
        <v>100</v>
      </c>
      <c r="P33" s="20" t="s">
        <v>35</v>
      </c>
      <c r="Q33" s="15" t="s">
        <v>35</v>
      </c>
      <c r="R33" s="7" t="s">
        <v>35</v>
      </c>
    </row>
    <row r="34" spans="1:18" ht="14.25" customHeight="1" x14ac:dyDescent="0.15">
      <c r="A34" s="85">
        <v>11</v>
      </c>
      <c r="B34" s="96" t="s">
        <v>12</v>
      </c>
      <c r="C34" s="11" t="s">
        <v>28</v>
      </c>
      <c r="D34" s="70">
        <v>35</v>
      </c>
      <c r="E34" s="70">
        <v>46</v>
      </c>
      <c r="F34" s="70">
        <v>71</v>
      </c>
      <c r="G34" s="70">
        <v>100</v>
      </c>
      <c r="H34" s="70">
        <v>76</v>
      </c>
      <c r="I34" s="70">
        <v>96</v>
      </c>
      <c r="J34" s="70">
        <v>95</v>
      </c>
      <c r="K34" s="70">
        <v>40</v>
      </c>
      <c r="L34" s="70">
        <v>85</v>
      </c>
      <c r="M34" s="70">
        <v>101</v>
      </c>
      <c r="N34" s="70">
        <v>105</v>
      </c>
      <c r="O34" s="70">
        <v>80</v>
      </c>
      <c r="P34" s="21" t="s">
        <v>35</v>
      </c>
      <c r="Q34" s="16" t="s">
        <v>35</v>
      </c>
      <c r="R34" s="12" t="s">
        <v>35</v>
      </c>
    </row>
    <row r="35" spans="1:18" ht="14.25" customHeight="1" x14ac:dyDescent="0.15">
      <c r="A35" s="85"/>
      <c r="B35" s="96"/>
      <c r="C35" s="5" t="s">
        <v>29</v>
      </c>
      <c r="D35" s="72">
        <v>7790</v>
      </c>
      <c r="E35" s="72">
        <v>8638</v>
      </c>
      <c r="F35" s="72">
        <v>11719</v>
      </c>
      <c r="G35" s="72">
        <v>17721</v>
      </c>
      <c r="H35" s="72">
        <v>9188</v>
      </c>
      <c r="I35" s="72">
        <v>17732</v>
      </c>
      <c r="J35" s="72">
        <v>14666</v>
      </c>
      <c r="K35" s="72">
        <v>8800</v>
      </c>
      <c r="L35" s="72">
        <v>10820</v>
      </c>
      <c r="M35" s="72">
        <v>13758</v>
      </c>
      <c r="N35" s="72">
        <v>15052</v>
      </c>
      <c r="O35" s="72">
        <v>9866</v>
      </c>
      <c r="P35" s="19">
        <f>SUM(D35:O35)</f>
        <v>145750</v>
      </c>
      <c r="Q35" s="14">
        <f>SUM(G35:I35)</f>
        <v>44641</v>
      </c>
      <c r="R35" s="5">
        <f>D35+E35+F35+J35+K35+L35+M35+N35+O35</f>
        <v>101109</v>
      </c>
    </row>
    <row r="36" spans="1:18" ht="14.25" customHeight="1" x14ac:dyDescent="0.15">
      <c r="A36" s="85"/>
      <c r="B36" s="97"/>
      <c r="C36" s="6" t="s">
        <v>30</v>
      </c>
      <c r="D36" s="51">
        <v>100</v>
      </c>
      <c r="E36" s="51">
        <v>100</v>
      </c>
      <c r="F36" s="51">
        <v>100</v>
      </c>
      <c r="G36" s="51">
        <v>100</v>
      </c>
      <c r="H36" s="51">
        <v>100</v>
      </c>
      <c r="I36" s="51">
        <v>100</v>
      </c>
      <c r="J36" s="51">
        <v>100</v>
      </c>
      <c r="K36" s="51">
        <v>100</v>
      </c>
      <c r="L36" s="51">
        <v>100</v>
      </c>
      <c r="M36" s="51">
        <v>100</v>
      </c>
      <c r="N36" s="51">
        <v>100</v>
      </c>
      <c r="O36" s="54">
        <v>100</v>
      </c>
      <c r="P36" s="20" t="s">
        <v>35</v>
      </c>
      <c r="Q36" s="15" t="s">
        <v>35</v>
      </c>
      <c r="R36" s="7" t="s">
        <v>35</v>
      </c>
    </row>
    <row r="37" spans="1:18" ht="14.25" customHeight="1" x14ac:dyDescent="0.15">
      <c r="A37" s="86">
        <v>12</v>
      </c>
      <c r="B37" s="90" t="s">
        <v>13</v>
      </c>
      <c r="C37" s="3" t="s">
        <v>28</v>
      </c>
      <c r="D37" s="70">
        <v>58</v>
      </c>
      <c r="E37" s="70">
        <v>117</v>
      </c>
      <c r="F37" s="70">
        <v>173</v>
      </c>
      <c r="G37" s="70">
        <v>178</v>
      </c>
      <c r="H37" s="70">
        <v>173</v>
      </c>
      <c r="I37" s="70">
        <v>175</v>
      </c>
      <c r="J37" s="70">
        <v>174</v>
      </c>
      <c r="K37" s="70">
        <v>70</v>
      </c>
      <c r="L37" s="70">
        <v>129</v>
      </c>
      <c r="M37" s="70">
        <v>157</v>
      </c>
      <c r="N37" s="70">
        <v>190</v>
      </c>
      <c r="O37" s="70">
        <v>155</v>
      </c>
      <c r="P37" s="18" t="s">
        <v>49</v>
      </c>
      <c r="Q37" s="13" t="s">
        <v>35</v>
      </c>
      <c r="R37" s="4" t="s">
        <v>35</v>
      </c>
    </row>
    <row r="38" spans="1:18" ht="14.25" customHeight="1" x14ac:dyDescent="0.15">
      <c r="A38" s="86"/>
      <c r="B38" s="91"/>
      <c r="C38" s="5" t="s">
        <v>29</v>
      </c>
      <c r="D38" s="72">
        <v>10452</v>
      </c>
      <c r="E38" s="72">
        <v>12302</v>
      </c>
      <c r="F38" s="72">
        <v>26070</v>
      </c>
      <c r="G38" s="72">
        <v>28270</v>
      </c>
      <c r="H38" s="72">
        <v>12892</v>
      </c>
      <c r="I38" s="72">
        <v>28270</v>
      </c>
      <c r="J38" s="72">
        <v>21884</v>
      </c>
      <c r="K38" s="72">
        <v>11987</v>
      </c>
      <c r="L38" s="72">
        <v>16387</v>
      </c>
      <c r="M38" s="72">
        <v>19216</v>
      </c>
      <c r="N38" s="72">
        <v>26315</v>
      </c>
      <c r="O38" s="72">
        <v>17232</v>
      </c>
      <c r="P38" s="19">
        <f>SUM(D38:O38)</f>
        <v>231277</v>
      </c>
      <c r="Q38" s="14">
        <f>SUM(G38:I38)</f>
        <v>69432</v>
      </c>
      <c r="R38" s="5">
        <f>D38+E38+F38+J38+K38+L38+M38+N38+O38</f>
        <v>161845</v>
      </c>
    </row>
    <row r="39" spans="1:18" ht="14.25" customHeight="1" x14ac:dyDescent="0.15">
      <c r="A39" s="86"/>
      <c r="B39" s="92"/>
      <c r="C39" s="6" t="s">
        <v>30</v>
      </c>
      <c r="D39" s="51">
        <v>100</v>
      </c>
      <c r="E39" s="51">
        <v>100</v>
      </c>
      <c r="F39" s="51">
        <v>100</v>
      </c>
      <c r="G39" s="51">
        <v>100</v>
      </c>
      <c r="H39" s="51">
        <v>100</v>
      </c>
      <c r="I39" s="51">
        <v>100</v>
      </c>
      <c r="J39" s="51">
        <v>100</v>
      </c>
      <c r="K39" s="51">
        <v>100</v>
      </c>
      <c r="L39" s="51">
        <v>100</v>
      </c>
      <c r="M39" s="51">
        <v>100</v>
      </c>
      <c r="N39" s="51">
        <v>100</v>
      </c>
      <c r="O39" s="54">
        <v>100</v>
      </c>
      <c r="P39" s="20" t="s">
        <v>35</v>
      </c>
      <c r="Q39" s="15" t="s">
        <v>49</v>
      </c>
      <c r="R39" s="7" t="s">
        <v>49</v>
      </c>
    </row>
    <row r="40" spans="1:18" ht="14.25" customHeight="1" x14ac:dyDescent="0.15">
      <c r="A40" s="85">
        <v>13</v>
      </c>
      <c r="B40" s="91" t="s">
        <v>14</v>
      </c>
      <c r="C40" s="11" t="s">
        <v>28</v>
      </c>
      <c r="D40" s="70">
        <v>39</v>
      </c>
      <c r="E40" s="70">
        <v>43</v>
      </c>
      <c r="F40" s="70">
        <v>77</v>
      </c>
      <c r="G40" s="70">
        <v>89</v>
      </c>
      <c r="H40" s="70">
        <v>59</v>
      </c>
      <c r="I40" s="70">
        <v>89</v>
      </c>
      <c r="J40" s="70">
        <v>83</v>
      </c>
      <c r="K40" s="70">
        <v>43</v>
      </c>
      <c r="L40" s="70">
        <v>57</v>
      </c>
      <c r="M40" s="70">
        <v>83</v>
      </c>
      <c r="N40" s="70">
        <v>80</v>
      </c>
      <c r="O40" s="70">
        <v>70</v>
      </c>
      <c r="P40" s="46" t="s">
        <v>49</v>
      </c>
      <c r="Q40" s="16" t="s">
        <v>49</v>
      </c>
      <c r="R40" s="12" t="s">
        <v>52</v>
      </c>
    </row>
    <row r="41" spans="1:18" ht="14.25" customHeight="1" x14ac:dyDescent="0.15">
      <c r="A41" s="85"/>
      <c r="B41" s="91"/>
      <c r="C41" s="5" t="s">
        <v>29</v>
      </c>
      <c r="D41" s="72">
        <v>6173</v>
      </c>
      <c r="E41" s="72">
        <v>7031</v>
      </c>
      <c r="F41" s="72">
        <v>11249</v>
      </c>
      <c r="G41" s="72">
        <v>12171</v>
      </c>
      <c r="H41" s="72">
        <v>7399</v>
      </c>
      <c r="I41" s="72">
        <v>12401</v>
      </c>
      <c r="J41" s="72">
        <v>10362</v>
      </c>
      <c r="K41" s="72">
        <v>7122</v>
      </c>
      <c r="L41" s="72">
        <v>8114</v>
      </c>
      <c r="M41" s="72">
        <v>9736</v>
      </c>
      <c r="N41" s="72">
        <v>10960</v>
      </c>
      <c r="O41" s="72">
        <v>7577</v>
      </c>
      <c r="P41" s="47">
        <f>SUM(D41:O41)</f>
        <v>110295</v>
      </c>
      <c r="Q41" s="14">
        <f>SUM(G41:I41)</f>
        <v>31971</v>
      </c>
      <c r="R41" s="5">
        <f>D41+E41+F41+J41+K41+L41+M41+N41+O41</f>
        <v>78324</v>
      </c>
    </row>
    <row r="42" spans="1:18" ht="14.25" customHeight="1" x14ac:dyDescent="0.15">
      <c r="A42" s="85"/>
      <c r="B42" s="91"/>
      <c r="C42" s="9" t="s">
        <v>30</v>
      </c>
      <c r="D42" s="51">
        <v>100</v>
      </c>
      <c r="E42" s="51">
        <v>100</v>
      </c>
      <c r="F42" s="51">
        <v>100</v>
      </c>
      <c r="G42" s="51">
        <v>100</v>
      </c>
      <c r="H42" s="51">
        <v>100</v>
      </c>
      <c r="I42" s="51">
        <v>100</v>
      </c>
      <c r="J42" s="51">
        <v>100</v>
      </c>
      <c r="K42" s="51">
        <v>100</v>
      </c>
      <c r="L42" s="51">
        <v>100</v>
      </c>
      <c r="M42" s="51">
        <v>100</v>
      </c>
      <c r="N42" s="51">
        <v>100</v>
      </c>
      <c r="O42" s="54">
        <v>100</v>
      </c>
      <c r="P42" s="48" t="s">
        <v>35</v>
      </c>
      <c r="Q42" s="17" t="s">
        <v>35</v>
      </c>
      <c r="R42" s="10" t="s">
        <v>49</v>
      </c>
    </row>
    <row r="43" spans="1:18" ht="14.25" customHeight="1" x14ac:dyDescent="0.15">
      <c r="A43" s="86">
        <v>14</v>
      </c>
      <c r="B43" s="90" t="s">
        <v>15</v>
      </c>
      <c r="C43" s="3" t="s">
        <v>28</v>
      </c>
      <c r="D43" s="70">
        <v>38</v>
      </c>
      <c r="E43" s="70">
        <v>57</v>
      </c>
      <c r="F43" s="70">
        <v>142</v>
      </c>
      <c r="G43" s="70">
        <v>155</v>
      </c>
      <c r="H43" s="70">
        <v>138</v>
      </c>
      <c r="I43" s="70">
        <v>157</v>
      </c>
      <c r="J43" s="70">
        <v>154</v>
      </c>
      <c r="K43" s="70">
        <v>77</v>
      </c>
      <c r="L43" s="70">
        <v>153</v>
      </c>
      <c r="M43" s="70">
        <v>163</v>
      </c>
      <c r="N43" s="70">
        <v>158</v>
      </c>
      <c r="O43" s="70">
        <v>146</v>
      </c>
      <c r="P43" s="49" t="s">
        <v>49</v>
      </c>
      <c r="Q43" s="13" t="s">
        <v>35</v>
      </c>
      <c r="R43" s="4" t="s">
        <v>49</v>
      </c>
    </row>
    <row r="44" spans="1:18" ht="14.25" customHeight="1" x14ac:dyDescent="0.15">
      <c r="A44" s="86"/>
      <c r="B44" s="91"/>
      <c r="C44" s="5" t="s">
        <v>29</v>
      </c>
      <c r="D44" s="72">
        <v>7354</v>
      </c>
      <c r="E44" s="72">
        <v>8210</v>
      </c>
      <c r="F44" s="72">
        <v>15167</v>
      </c>
      <c r="G44" s="72">
        <v>21947</v>
      </c>
      <c r="H44" s="72">
        <v>10991</v>
      </c>
      <c r="I44" s="72">
        <v>24928</v>
      </c>
      <c r="J44" s="72">
        <v>17698</v>
      </c>
      <c r="K44" s="72">
        <v>9171</v>
      </c>
      <c r="L44" s="72">
        <v>14898</v>
      </c>
      <c r="M44" s="72">
        <v>20841</v>
      </c>
      <c r="N44" s="72">
        <v>24369</v>
      </c>
      <c r="O44" s="72">
        <v>12785</v>
      </c>
      <c r="P44" s="47">
        <f>SUM(D44:O44)</f>
        <v>188359</v>
      </c>
      <c r="Q44" s="14">
        <f>SUM(G44:I44)</f>
        <v>57866</v>
      </c>
      <c r="R44" s="5">
        <f>D44+E44+F44+J44+K44+L44+M44+N44+O44</f>
        <v>130493</v>
      </c>
    </row>
    <row r="45" spans="1:18" ht="14.25" customHeight="1" x14ac:dyDescent="0.15">
      <c r="A45" s="86"/>
      <c r="B45" s="92"/>
      <c r="C45" s="6" t="s">
        <v>30</v>
      </c>
      <c r="D45" s="51">
        <v>100</v>
      </c>
      <c r="E45" s="51">
        <v>100</v>
      </c>
      <c r="F45" s="51">
        <v>100</v>
      </c>
      <c r="G45" s="51">
        <v>100</v>
      </c>
      <c r="H45" s="51">
        <v>100</v>
      </c>
      <c r="I45" s="51">
        <v>100</v>
      </c>
      <c r="J45" s="51">
        <v>100</v>
      </c>
      <c r="K45" s="51">
        <v>100</v>
      </c>
      <c r="L45" s="51">
        <v>100</v>
      </c>
      <c r="M45" s="51">
        <v>100</v>
      </c>
      <c r="N45" s="51">
        <v>100</v>
      </c>
      <c r="O45" s="54">
        <v>100</v>
      </c>
      <c r="P45" s="50" t="s">
        <v>49</v>
      </c>
      <c r="Q45" s="15" t="s">
        <v>49</v>
      </c>
      <c r="R45" s="7" t="s">
        <v>49</v>
      </c>
    </row>
    <row r="46" spans="1:18" ht="14.25" customHeight="1" x14ac:dyDescent="0.15">
      <c r="A46" s="85">
        <v>15</v>
      </c>
      <c r="B46" s="91" t="s">
        <v>16</v>
      </c>
      <c r="C46" s="11" t="s">
        <v>28</v>
      </c>
      <c r="D46" s="70">
        <v>36</v>
      </c>
      <c r="E46" s="70">
        <v>53</v>
      </c>
      <c r="F46" s="70">
        <v>94</v>
      </c>
      <c r="G46" s="70">
        <v>116</v>
      </c>
      <c r="H46" s="70">
        <v>93</v>
      </c>
      <c r="I46" s="70">
        <v>112</v>
      </c>
      <c r="J46" s="70">
        <v>110</v>
      </c>
      <c r="K46" s="70">
        <v>34</v>
      </c>
      <c r="L46" s="70">
        <v>91</v>
      </c>
      <c r="M46" s="70">
        <v>109</v>
      </c>
      <c r="N46" s="70">
        <v>107</v>
      </c>
      <c r="O46" s="70">
        <v>88</v>
      </c>
      <c r="P46" s="46" t="s">
        <v>35</v>
      </c>
      <c r="Q46" s="16" t="s">
        <v>35</v>
      </c>
      <c r="R46" s="12" t="s">
        <v>49</v>
      </c>
    </row>
    <row r="47" spans="1:18" ht="14.25" customHeight="1" x14ac:dyDescent="0.15">
      <c r="A47" s="85"/>
      <c r="B47" s="91"/>
      <c r="C47" s="5" t="s">
        <v>29</v>
      </c>
      <c r="D47" s="72">
        <v>7120</v>
      </c>
      <c r="E47" s="72">
        <v>8236</v>
      </c>
      <c r="F47" s="72">
        <v>12453</v>
      </c>
      <c r="G47" s="72">
        <v>15925</v>
      </c>
      <c r="H47" s="72">
        <v>7553</v>
      </c>
      <c r="I47" s="72">
        <v>17883</v>
      </c>
      <c r="J47" s="72">
        <v>14742</v>
      </c>
      <c r="K47" s="72">
        <v>8081</v>
      </c>
      <c r="L47" s="72">
        <v>10593</v>
      </c>
      <c r="M47" s="72">
        <v>13438</v>
      </c>
      <c r="N47" s="72">
        <v>15587</v>
      </c>
      <c r="O47" s="72">
        <v>10109</v>
      </c>
      <c r="P47" s="47">
        <f>SUM(D47:O47)</f>
        <v>141720</v>
      </c>
      <c r="Q47" s="14">
        <f>SUM(G47:I47)</f>
        <v>41361</v>
      </c>
      <c r="R47" s="5">
        <f>D47+E47+F47+J47+K47+L47+M47+N47+O47</f>
        <v>100359</v>
      </c>
    </row>
    <row r="48" spans="1:18" ht="14.25" customHeight="1" x14ac:dyDescent="0.15">
      <c r="A48" s="85"/>
      <c r="B48" s="91"/>
      <c r="C48" s="9" t="s">
        <v>30</v>
      </c>
      <c r="D48" s="51">
        <v>100</v>
      </c>
      <c r="E48" s="51">
        <v>100</v>
      </c>
      <c r="F48" s="51">
        <v>100</v>
      </c>
      <c r="G48" s="51">
        <v>100</v>
      </c>
      <c r="H48" s="51">
        <v>100</v>
      </c>
      <c r="I48" s="51">
        <v>100</v>
      </c>
      <c r="J48" s="51">
        <v>100</v>
      </c>
      <c r="K48" s="51">
        <v>100</v>
      </c>
      <c r="L48" s="51">
        <v>100</v>
      </c>
      <c r="M48" s="51">
        <v>100</v>
      </c>
      <c r="N48" s="51">
        <v>100</v>
      </c>
      <c r="O48" s="54">
        <v>100</v>
      </c>
      <c r="P48" s="48" t="s">
        <v>49</v>
      </c>
      <c r="Q48" s="17" t="s">
        <v>49</v>
      </c>
      <c r="R48" s="10" t="s">
        <v>49</v>
      </c>
    </row>
    <row r="49" spans="1:18" ht="14.25" customHeight="1" x14ac:dyDescent="0.15">
      <c r="A49" s="86">
        <v>16</v>
      </c>
      <c r="B49" s="90" t="s">
        <v>17</v>
      </c>
      <c r="C49" s="3" t="s">
        <v>28</v>
      </c>
      <c r="D49" s="70">
        <v>31</v>
      </c>
      <c r="E49" s="70">
        <v>32</v>
      </c>
      <c r="F49" s="70">
        <v>76</v>
      </c>
      <c r="G49" s="70">
        <v>116</v>
      </c>
      <c r="H49" s="70">
        <v>100</v>
      </c>
      <c r="I49" s="70">
        <v>117</v>
      </c>
      <c r="J49" s="70">
        <v>108</v>
      </c>
      <c r="K49" s="70">
        <v>34</v>
      </c>
      <c r="L49" s="70">
        <v>59</v>
      </c>
      <c r="M49" s="70">
        <v>94</v>
      </c>
      <c r="N49" s="70">
        <v>107</v>
      </c>
      <c r="O49" s="70">
        <v>61</v>
      </c>
      <c r="P49" s="49" t="s">
        <v>49</v>
      </c>
      <c r="Q49" s="13" t="s">
        <v>49</v>
      </c>
      <c r="R49" s="4" t="s">
        <v>49</v>
      </c>
    </row>
    <row r="50" spans="1:18" ht="14.25" customHeight="1" x14ac:dyDescent="0.15">
      <c r="A50" s="86"/>
      <c r="B50" s="91"/>
      <c r="C50" s="5" t="s">
        <v>29</v>
      </c>
      <c r="D50" s="72">
        <v>5413</v>
      </c>
      <c r="E50" s="72">
        <v>6044</v>
      </c>
      <c r="F50" s="72">
        <v>10060</v>
      </c>
      <c r="G50" s="72">
        <v>15080</v>
      </c>
      <c r="H50" s="72">
        <v>6650</v>
      </c>
      <c r="I50" s="72">
        <v>14784</v>
      </c>
      <c r="J50" s="72">
        <v>11326</v>
      </c>
      <c r="K50" s="72">
        <v>6869</v>
      </c>
      <c r="L50" s="72">
        <v>7981</v>
      </c>
      <c r="M50" s="72">
        <v>10606</v>
      </c>
      <c r="N50" s="72">
        <v>13759</v>
      </c>
      <c r="O50" s="72">
        <v>7780</v>
      </c>
      <c r="P50" s="47">
        <f>SUM(D50:O50)</f>
        <v>116352</v>
      </c>
      <c r="Q50" s="14">
        <f>SUM(G50:I50)</f>
        <v>36514</v>
      </c>
      <c r="R50" s="5">
        <f>D50+E50+F50+J50+K50+L50+M50+N50+O50</f>
        <v>79838</v>
      </c>
    </row>
    <row r="51" spans="1:18" ht="14.25" customHeight="1" x14ac:dyDescent="0.15">
      <c r="A51" s="86"/>
      <c r="B51" s="92"/>
      <c r="C51" s="6" t="s">
        <v>30</v>
      </c>
      <c r="D51" s="51">
        <v>100</v>
      </c>
      <c r="E51" s="51">
        <v>100</v>
      </c>
      <c r="F51" s="51">
        <v>100</v>
      </c>
      <c r="G51" s="51">
        <v>100</v>
      </c>
      <c r="H51" s="51">
        <v>100</v>
      </c>
      <c r="I51" s="51">
        <v>100</v>
      </c>
      <c r="J51" s="51">
        <v>100</v>
      </c>
      <c r="K51" s="51">
        <v>100</v>
      </c>
      <c r="L51" s="51">
        <v>100</v>
      </c>
      <c r="M51" s="51">
        <v>100</v>
      </c>
      <c r="N51" s="51">
        <v>100</v>
      </c>
      <c r="O51" s="54">
        <v>100</v>
      </c>
      <c r="P51" s="50" t="s">
        <v>49</v>
      </c>
      <c r="Q51" s="15" t="s">
        <v>49</v>
      </c>
      <c r="R51" s="7" t="s">
        <v>35</v>
      </c>
    </row>
    <row r="52" spans="1:18" ht="14.25" customHeight="1" x14ac:dyDescent="0.15">
      <c r="A52" s="85">
        <v>17</v>
      </c>
      <c r="B52" s="91" t="s">
        <v>18</v>
      </c>
      <c r="C52" s="11" t="s">
        <v>28</v>
      </c>
      <c r="D52" s="70">
        <v>28</v>
      </c>
      <c r="E52" s="70">
        <v>31</v>
      </c>
      <c r="F52" s="70">
        <v>64</v>
      </c>
      <c r="G52" s="70">
        <v>72</v>
      </c>
      <c r="H52" s="70">
        <v>60</v>
      </c>
      <c r="I52" s="70">
        <v>73</v>
      </c>
      <c r="J52" s="70">
        <v>75</v>
      </c>
      <c r="K52" s="70">
        <v>26</v>
      </c>
      <c r="L52" s="70">
        <v>61</v>
      </c>
      <c r="M52" s="70">
        <v>103</v>
      </c>
      <c r="N52" s="70">
        <v>107</v>
      </c>
      <c r="O52" s="70">
        <v>77</v>
      </c>
      <c r="P52" s="46" t="s">
        <v>35</v>
      </c>
      <c r="Q52" s="16" t="s">
        <v>49</v>
      </c>
      <c r="R52" s="12" t="s">
        <v>49</v>
      </c>
    </row>
    <row r="53" spans="1:18" ht="14.25" customHeight="1" x14ac:dyDescent="0.15">
      <c r="A53" s="85"/>
      <c r="B53" s="91"/>
      <c r="C53" s="5" t="s">
        <v>29</v>
      </c>
      <c r="D53" s="72">
        <v>4911</v>
      </c>
      <c r="E53" s="72">
        <v>5588</v>
      </c>
      <c r="F53" s="72">
        <v>8154</v>
      </c>
      <c r="G53" s="72">
        <v>10663</v>
      </c>
      <c r="H53" s="72">
        <v>6066</v>
      </c>
      <c r="I53" s="72">
        <v>12071</v>
      </c>
      <c r="J53" s="72">
        <v>9925</v>
      </c>
      <c r="K53" s="72">
        <v>5938</v>
      </c>
      <c r="L53" s="72">
        <v>7892</v>
      </c>
      <c r="M53" s="72">
        <v>11069</v>
      </c>
      <c r="N53" s="72">
        <v>13279</v>
      </c>
      <c r="O53" s="72">
        <v>7370</v>
      </c>
      <c r="P53" s="47">
        <f>SUM(D53:O53)</f>
        <v>102926</v>
      </c>
      <c r="Q53" s="14">
        <f>SUM(G53:I53)</f>
        <v>28800</v>
      </c>
      <c r="R53" s="5">
        <f>D53+E53+F53+J53+K53+L53+M53+N53+O53</f>
        <v>74126</v>
      </c>
    </row>
    <row r="54" spans="1:18" ht="14.25" customHeight="1" x14ac:dyDescent="0.15">
      <c r="A54" s="85"/>
      <c r="B54" s="91"/>
      <c r="C54" s="9" t="s">
        <v>30</v>
      </c>
      <c r="D54" s="51">
        <v>100</v>
      </c>
      <c r="E54" s="51">
        <v>100</v>
      </c>
      <c r="F54" s="51">
        <v>100</v>
      </c>
      <c r="G54" s="51">
        <v>100</v>
      </c>
      <c r="H54" s="51">
        <v>100</v>
      </c>
      <c r="I54" s="51">
        <v>100</v>
      </c>
      <c r="J54" s="51">
        <v>100</v>
      </c>
      <c r="K54" s="51">
        <v>100</v>
      </c>
      <c r="L54" s="51">
        <v>100</v>
      </c>
      <c r="M54" s="51">
        <v>100</v>
      </c>
      <c r="N54" s="51">
        <v>100</v>
      </c>
      <c r="O54" s="54">
        <v>100</v>
      </c>
      <c r="P54" s="48" t="s">
        <v>49</v>
      </c>
      <c r="Q54" s="17" t="s">
        <v>49</v>
      </c>
      <c r="R54" s="10" t="s">
        <v>49</v>
      </c>
    </row>
    <row r="55" spans="1:18" ht="14.25" customHeight="1" x14ac:dyDescent="0.15">
      <c r="A55" s="86">
        <v>18</v>
      </c>
      <c r="B55" s="90" t="s">
        <v>19</v>
      </c>
      <c r="C55" s="3" t="s">
        <v>28</v>
      </c>
      <c r="D55" s="70">
        <v>31</v>
      </c>
      <c r="E55" s="70">
        <v>32</v>
      </c>
      <c r="F55" s="70">
        <v>53</v>
      </c>
      <c r="G55" s="70">
        <v>103</v>
      </c>
      <c r="H55" s="70">
        <v>91</v>
      </c>
      <c r="I55" s="70">
        <v>95</v>
      </c>
      <c r="J55" s="70">
        <v>93</v>
      </c>
      <c r="K55" s="70">
        <v>30</v>
      </c>
      <c r="L55" s="70">
        <v>32</v>
      </c>
      <c r="M55" s="70">
        <v>116</v>
      </c>
      <c r="N55" s="70">
        <v>136</v>
      </c>
      <c r="O55" s="70">
        <v>107</v>
      </c>
      <c r="P55" s="49" t="s">
        <v>49</v>
      </c>
      <c r="Q55" s="13" t="s">
        <v>49</v>
      </c>
      <c r="R55" s="4" t="s">
        <v>49</v>
      </c>
    </row>
    <row r="56" spans="1:18" ht="14.25" customHeight="1" x14ac:dyDescent="0.15">
      <c r="A56" s="86"/>
      <c r="B56" s="91"/>
      <c r="C56" s="5" t="s">
        <v>29</v>
      </c>
      <c r="D56" s="72">
        <v>5072</v>
      </c>
      <c r="E56" s="72">
        <v>5295</v>
      </c>
      <c r="F56" s="72">
        <v>9319</v>
      </c>
      <c r="G56" s="72">
        <v>11765</v>
      </c>
      <c r="H56" s="72">
        <v>5016</v>
      </c>
      <c r="I56" s="72">
        <v>13063</v>
      </c>
      <c r="J56" s="72">
        <v>9589</v>
      </c>
      <c r="K56" s="72">
        <v>5579</v>
      </c>
      <c r="L56" s="72">
        <v>5524</v>
      </c>
      <c r="M56" s="72">
        <v>9366</v>
      </c>
      <c r="N56" s="72">
        <v>10389</v>
      </c>
      <c r="O56" s="72">
        <v>6816</v>
      </c>
      <c r="P56" s="47">
        <f>SUM(D56:O56)</f>
        <v>96793</v>
      </c>
      <c r="Q56" s="14">
        <f>SUM(G56:I56)</f>
        <v>29844</v>
      </c>
      <c r="R56" s="5">
        <f>D56+E56+F56+J56+K56+L56+M56+N56+O56</f>
        <v>66949</v>
      </c>
    </row>
    <row r="57" spans="1:18" ht="14.25" customHeight="1" x14ac:dyDescent="0.15">
      <c r="A57" s="86"/>
      <c r="B57" s="92"/>
      <c r="C57" s="6" t="s">
        <v>30</v>
      </c>
      <c r="D57" s="51">
        <v>100</v>
      </c>
      <c r="E57" s="51">
        <v>100</v>
      </c>
      <c r="F57" s="51">
        <v>100</v>
      </c>
      <c r="G57" s="51">
        <v>100</v>
      </c>
      <c r="H57" s="51">
        <v>100</v>
      </c>
      <c r="I57" s="51">
        <v>100</v>
      </c>
      <c r="J57" s="51">
        <v>100</v>
      </c>
      <c r="K57" s="51">
        <v>100</v>
      </c>
      <c r="L57" s="51">
        <v>100</v>
      </c>
      <c r="M57" s="51">
        <v>100</v>
      </c>
      <c r="N57" s="51">
        <v>100</v>
      </c>
      <c r="O57" s="54">
        <v>100</v>
      </c>
      <c r="P57" s="50" t="s">
        <v>49</v>
      </c>
      <c r="Q57" s="15" t="s">
        <v>49</v>
      </c>
      <c r="R57" s="7" t="s">
        <v>49</v>
      </c>
    </row>
    <row r="58" spans="1:18" ht="14.25" customHeight="1" x14ac:dyDescent="0.15">
      <c r="A58" s="85">
        <v>19</v>
      </c>
      <c r="B58" s="91" t="s">
        <v>20</v>
      </c>
      <c r="C58" s="11" t="s">
        <v>28</v>
      </c>
      <c r="D58" s="70">
        <v>41</v>
      </c>
      <c r="E58" s="70">
        <v>60</v>
      </c>
      <c r="F58" s="70">
        <v>118</v>
      </c>
      <c r="G58" s="70">
        <v>145</v>
      </c>
      <c r="H58" s="70">
        <v>124</v>
      </c>
      <c r="I58" s="70">
        <v>152</v>
      </c>
      <c r="J58" s="70">
        <v>157</v>
      </c>
      <c r="K58" s="70">
        <v>48</v>
      </c>
      <c r="L58" s="70">
        <v>89</v>
      </c>
      <c r="M58" s="70">
        <v>140</v>
      </c>
      <c r="N58" s="70">
        <v>163</v>
      </c>
      <c r="O58" s="70">
        <v>110</v>
      </c>
      <c r="P58" s="46" t="s">
        <v>49</v>
      </c>
      <c r="Q58" s="16" t="s">
        <v>35</v>
      </c>
      <c r="R58" s="12" t="s">
        <v>49</v>
      </c>
    </row>
    <row r="59" spans="1:18" ht="14.25" customHeight="1" x14ac:dyDescent="0.15">
      <c r="A59" s="85"/>
      <c r="B59" s="91"/>
      <c r="C59" s="5" t="s">
        <v>29</v>
      </c>
      <c r="D59" s="72">
        <v>10033</v>
      </c>
      <c r="E59" s="72">
        <v>11906</v>
      </c>
      <c r="F59" s="72">
        <v>20425</v>
      </c>
      <c r="G59" s="72">
        <v>23457</v>
      </c>
      <c r="H59" s="72">
        <v>11247</v>
      </c>
      <c r="I59" s="72">
        <v>25894</v>
      </c>
      <c r="J59" s="72">
        <v>20758</v>
      </c>
      <c r="K59" s="72">
        <v>12236</v>
      </c>
      <c r="L59" s="72">
        <v>13659</v>
      </c>
      <c r="M59" s="72">
        <v>19211</v>
      </c>
      <c r="N59" s="72">
        <v>22643</v>
      </c>
      <c r="O59" s="72">
        <v>13642</v>
      </c>
      <c r="P59" s="47">
        <f>SUM(D59:O59)</f>
        <v>205111</v>
      </c>
      <c r="Q59" s="14">
        <f>SUM(G59:I59)</f>
        <v>60598</v>
      </c>
      <c r="R59" s="5">
        <f>D59+E59+F59+J59+K59+L59+M59+N59+O59</f>
        <v>144513</v>
      </c>
    </row>
    <row r="60" spans="1:18" ht="14.25" customHeight="1" x14ac:dyDescent="0.15">
      <c r="A60" s="85"/>
      <c r="B60" s="91"/>
      <c r="C60" s="9" t="s">
        <v>30</v>
      </c>
      <c r="D60" s="51">
        <v>100</v>
      </c>
      <c r="E60" s="51">
        <v>100</v>
      </c>
      <c r="F60" s="51">
        <v>100</v>
      </c>
      <c r="G60" s="51">
        <v>100</v>
      </c>
      <c r="H60" s="51">
        <v>100</v>
      </c>
      <c r="I60" s="51">
        <v>100</v>
      </c>
      <c r="J60" s="51">
        <v>100</v>
      </c>
      <c r="K60" s="51">
        <v>100</v>
      </c>
      <c r="L60" s="51">
        <v>100</v>
      </c>
      <c r="M60" s="51">
        <v>100</v>
      </c>
      <c r="N60" s="51">
        <v>100</v>
      </c>
      <c r="O60" s="54">
        <v>100</v>
      </c>
      <c r="P60" s="22" t="s">
        <v>49</v>
      </c>
      <c r="Q60" s="17" t="s">
        <v>49</v>
      </c>
      <c r="R60" s="10" t="s">
        <v>49</v>
      </c>
    </row>
    <row r="61" spans="1:18" ht="14.25" customHeight="1" x14ac:dyDescent="0.15">
      <c r="A61" s="86">
        <v>20</v>
      </c>
      <c r="B61" s="90" t="s">
        <v>21</v>
      </c>
      <c r="C61" s="3" t="s">
        <v>28</v>
      </c>
      <c r="D61" s="70">
        <v>74</v>
      </c>
      <c r="E61" s="70">
        <v>86</v>
      </c>
      <c r="F61" s="70">
        <v>194</v>
      </c>
      <c r="G61" s="70">
        <v>238</v>
      </c>
      <c r="H61" s="70">
        <v>161</v>
      </c>
      <c r="I61" s="70">
        <v>234</v>
      </c>
      <c r="J61" s="70">
        <v>224</v>
      </c>
      <c r="K61" s="70">
        <v>77</v>
      </c>
      <c r="L61" s="70">
        <v>152</v>
      </c>
      <c r="M61" s="70">
        <v>198</v>
      </c>
      <c r="N61" s="70">
        <v>201</v>
      </c>
      <c r="O61" s="70">
        <v>145</v>
      </c>
      <c r="P61" s="18" t="s">
        <v>49</v>
      </c>
      <c r="Q61" s="13" t="s">
        <v>49</v>
      </c>
      <c r="R61" s="4" t="s">
        <v>49</v>
      </c>
    </row>
    <row r="62" spans="1:18" ht="14.25" customHeight="1" x14ac:dyDescent="0.15">
      <c r="A62" s="86"/>
      <c r="B62" s="91"/>
      <c r="C62" s="5" t="s">
        <v>29</v>
      </c>
      <c r="D62" s="72">
        <v>14657</v>
      </c>
      <c r="E62" s="72">
        <v>16901</v>
      </c>
      <c r="F62" s="72">
        <v>23408</v>
      </c>
      <c r="G62" s="72">
        <v>30377</v>
      </c>
      <c r="H62" s="72">
        <v>18322</v>
      </c>
      <c r="I62" s="72">
        <v>31792</v>
      </c>
      <c r="J62" s="72">
        <v>25700</v>
      </c>
      <c r="K62" s="72">
        <v>15641</v>
      </c>
      <c r="L62" s="72">
        <v>19823</v>
      </c>
      <c r="M62" s="72">
        <v>24145</v>
      </c>
      <c r="N62" s="72">
        <v>23498</v>
      </c>
      <c r="O62" s="72">
        <v>17006</v>
      </c>
      <c r="P62" s="19">
        <f>SUM(D62:O62)</f>
        <v>261270</v>
      </c>
      <c r="Q62" s="14">
        <f>SUM(G62:I62)</f>
        <v>80491</v>
      </c>
      <c r="R62" s="5">
        <f>D62+E62+F62+J62+K62+L62+M62+N62+O62</f>
        <v>180779</v>
      </c>
    </row>
    <row r="63" spans="1:18" ht="14.25" customHeight="1" x14ac:dyDescent="0.15">
      <c r="A63" s="86"/>
      <c r="B63" s="92"/>
      <c r="C63" s="6" t="s">
        <v>30</v>
      </c>
      <c r="D63" s="51">
        <v>100</v>
      </c>
      <c r="E63" s="51">
        <v>100</v>
      </c>
      <c r="F63" s="51">
        <v>100</v>
      </c>
      <c r="G63" s="51">
        <v>100</v>
      </c>
      <c r="H63" s="51">
        <v>100</v>
      </c>
      <c r="I63" s="51">
        <v>100</v>
      </c>
      <c r="J63" s="51">
        <v>100</v>
      </c>
      <c r="K63" s="51">
        <v>100</v>
      </c>
      <c r="L63" s="51">
        <v>100</v>
      </c>
      <c r="M63" s="51">
        <v>100</v>
      </c>
      <c r="N63" s="51">
        <v>100</v>
      </c>
      <c r="O63" s="54">
        <v>100</v>
      </c>
      <c r="P63" s="20" t="s">
        <v>49</v>
      </c>
      <c r="Q63" s="15" t="s">
        <v>49</v>
      </c>
      <c r="R63" s="7" t="s">
        <v>49</v>
      </c>
    </row>
    <row r="64" spans="1:18" ht="14.25" customHeight="1" x14ac:dyDescent="0.15">
      <c r="A64" s="85">
        <v>21</v>
      </c>
      <c r="B64" s="91" t="s">
        <v>22</v>
      </c>
      <c r="C64" s="11" t="s">
        <v>28</v>
      </c>
      <c r="D64" s="70">
        <v>64</v>
      </c>
      <c r="E64" s="70">
        <v>129</v>
      </c>
      <c r="F64" s="70">
        <v>162</v>
      </c>
      <c r="G64" s="70">
        <v>193</v>
      </c>
      <c r="H64" s="70">
        <v>132</v>
      </c>
      <c r="I64" s="70">
        <v>200</v>
      </c>
      <c r="J64" s="70">
        <v>203</v>
      </c>
      <c r="K64" s="70">
        <v>112</v>
      </c>
      <c r="L64" s="70">
        <v>181</v>
      </c>
      <c r="M64" s="70">
        <v>214</v>
      </c>
      <c r="N64" s="70">
        <v>214</v>
      </c>
      <c r="O64" s="70">
        <v>167</v>
      </c>
      <c r="P64" s="21" t="s">
        <v>49</v>
      </c>
      <c r="Q64" s="16" t="s">
        <v>49</v>
      </c>
      <c r="R64" s="12" t="s">
        <v>49</v>
      </c>
    </row>
    <row r="65" spans="1:18" ht="14.25" customHeight="1" x14ac:dyDescent="0.15">
      <c r="A65" s="85"/>
      <c r="B65" s="91"/>
      <c r="C65" s="5" t="s">
        <v>29</v>
      </c>
      <c r="D65" s="72">
        <v>13106</v>
      </c>
      <c r="E65" s="72">
        <v>18503</v>
      </c>
      <c r="F65" s="72">
        <v>29206</v>
      </c>
      <c r="G65" s="72">
        <v>34059</v>
      </c>
      <c r="H65" s="72">
        <v>21136</v>
      </c>
      <c r="I65" s="72">
        <v>35899</v>
      </c>
      <c r="J65" s="72">
        <v>27421</v>
      </c>
      <c r="K65" s="72">
        <v>15418</v>
      </c>
      <c r="L65" s="72">
        <v>22291</v>
      </c>
      <c r="M65" s="72">
        <v>30264</v>
      </c>
      <c r="N65" s="72">
        <v>29557</v>
      </c>
      <c r="O65" s="72">
        <v>18610</v>
      </c>
      <c r="P65" s="19">
        <f>SUM(D65:O65)</f>
        <v>295470</v>
      </c>
      <c r="Q65" s="14">
        <f>SUM(G65:I65)</f>
        <v>91094</v>
      </c>
      <c r="R65" s="5">
        <f>D65+E65+F65+J65+K65+L65+M65+N65+O65</f>
        <v>204376</v>
      </c>
    </row>
    <row r="66" spans="1:18" ht="14.25" customHeight="1" x14ac:dyDescent="0.15">
      <c r="A66" s="85"/>
      <c r="B66" s="91"/>
      <c r="C66" s="9" t="s">
        <v>30</v>
      </c>
      <c r="D66" s="51">
        <v>100</v>
      </c>
      <c r="E66" s="51">
        <v>100</v>
      </c>
      <c r="F66" s="51">
        <v>100</v>
      </c>
      <c r="G66" s="51">
        <v>100</v>
      </c>
      <c r="H66" s="51">
        <v>100</v>
      </c>
      <c r="I66" s="51">
        <v>100</v>
      </c>
      <c r="J66" s="51">
        <v>100</v>
      </c>
      <c r="K66" s="51">
        <v>100</v>
      </c>
      <c r="L66" s="51">
        <v>100</v>
      </c>
      <c r="M66" s="51">
        <v>100</v>
      </c>
      <c r="N66" s="51">
        <v>100</v>
      </c>
      <c r="O66" s="54">
        <v>100</v>
      </c>
      <c r="P66" s="22" t="s">
        <v>49</v>
      </c>
      <c r="Q66" s="17" t="s">
        <v>49</v>
      </c>
      <c r="R66" s="10" t="s">
        <v>49</v>
      </c>
    </row>
    <row r="67" spans="1:18" ht="14.25" customHeight="1" x14ac:dyDescent="0.15">
      <c r="A67" s="86">
        <v>22</v>
      </c>
      <c r="B67" s="90" t="s">
        <v>23</v>
      </c>
      <c r="C67" s="3" t="s">
        <v>28</v>
      </c>
      <c r="D67" s="70">
        <v>48</v>
      </c>
      <c r="E67" s="70">
        <v>84</v>
      </c>
      <c r="F67" s="70">
        <v>148</v>
      </c>
      <c r="G67" s="70">
        <v>181</v>
      </c>
      <c r="H67" s="70">
        <v>128</v>
      </c>
      <c r="I67" s="70">
        <v>184</v>
      </c>
      <c r="J67" s="70">
        <v>162</v>
      </c>
      <c r="K67" s="70">
        <v>65</v>
      </c>
      <c r="L67" s="70">
        <v>145</v>
      </c>
      <c r="M67" s="70">
        <v>164</v>
      </c>
      <c r="N67" s="70">
        <v>180</v>
      </c>
      <c r="O67" s="70">
        <v>130</v>
      </c>
      <c r="P67" s="18" t="s">
        <v>49</v>
      </c>
      <c r="Q67" s="13" t="s">
        <v>49</v>
      </c>
      <c r="R67" s="4" t="s">
        <v>49</v>
      </c>
    </row>
    <row r="68" spans="1:18" ht="14.25" customHeight="1" x14ac:dyDescent="0.15">
      <c r="A68" s="86"/>
      <c r="B68" s="91"/>
      <c r="C68" s="5" t="s">
        <v>29</v>
      </c>
      <c r="D68" s="72">
        <v>10308</v>
      </c>
      <c r="E68" s="72">
        <v>13176</v>
      </c>
      <c r="F68" s="72">
        <v>20657</v>
      </c>
      <c r="G68" s="72">
        <v>27083</v>
      </c>
      <c r="H68" s="72">
        <v>14215</v>
      </c>
      <c r="I68" s="72">
        <v>27322</v>
      </c>
      <c r="J68" s="72">
        <v>21498</v>
      </c>
      <c r="K68" s="72">
        <v>12043</v>
      </c>
      <c r="L68" s="72">
        <v>14529</v>
      </c>
      <c r="M68" s="72">
        <v>19319</v>
      </c>
      <c r="N68" s="72">
        <v>18301</v>
      </c>
      <c r="O68" s="72">
        <v>12289</v>
      </c>
      <c r="P68" s="19">
        <f>SUM(D68:O68)</f>
        <v>210740</v>
      </c>
      <c r="Q68" s="14">
        <f>SUM(G68:I68)</f>
        <v>68620</v>
      </c>
      <c r="R68" s="5">
        <f>D68+E68+F68+J68+K68+L68+M68+N68+O68</f>
        <v>142120</v>
      </c>
    </row>
    <row r="69" spans="1:18" ht="14.25" customHeight="1" x14ac:dyDescent="0.15">
      <c r="A69" s="86"/>
      <c r="B69" s="92"/>
      <c r="C69" s="6" t="s">
        <v>30</v>
      </c>
      <c r="D69" s="51">
        <v>100</v>
      </c>
      <c r="E69" s="51">
        <v>100</v>
      </c>
      <c r="F69" s="51">
        <v>100</v>
      </c>
      <c r="G69" s="51">
        <v>100</v>
      </c>
      <c r="H69" s="51">
        <v>100</v>
      </c>
      <c r="I69" s="51">
        <v>100</v>
      </c>
      <c r="J69" s="51">
        <v>100</v>
      </c>
      <c r="K69" s="51">
        <v>100</v>
      </c>
      <c r="L69" s="51">
        <v>100</v>
      </c>
      <c r="M69" s="51">
        <v>100</v>
      </c>
      <c r="N69" s="51">
        <v>100</v>
      </c>
      <c r="O69" s="54">
        <v>100</v>
      </c>
      <c r="P69" s="20" t="s">
        <v>49</v>
      </c>
      <c r="Q69" s="15" t="s">
        <v>49</v>
      </c>
      <c r="R69" s="7" t="s">
        <v>49</v>
      </c>
    </row>
    <row r="70" spans="1:18" ht="14.25" customHeight="1" x14ac:dyDescent="0.15">
      <c r="A70" s="85">
        <v>23</v>
      </c>
      <c r="B70" s="90" t="s">
        <v>24</v>
      </c>
      <c r="C70" s="3" t="s">
        <v>28</v>
      </c>
      <c r="D70" s="70">
        <v>19</v>
      </c>
      <c r="E70" s="70">
        <v>52</v>
      </c>
      <c r="F70" s="70">
        <v>83</v>
      </c>
      <c r="G70" s="70">
        <v>83</v>
      </c>
      <c r="H70" s="70">
        <v>75</v>
      </c>
      <c r="I70" s="70">
        <v>71</v>
      </c>
      <c r="J70" s="70">
        <v>77</v>
      </c>
      <c r="K70" s="70">
        <v>28</v>
      </c>
      <c r="L70" s="70">
        <v>62</v>
      </c>
      <c r="M70" s="70">
        <v>84</v>
      </c>
      <c r="N70" s="70">
        <v>106</v>
      </c>
      <c r="O70" s="70">
        <v>85</v>
      </c>
      <c r="P70" s="18" t="s">
        <v>49</v>
      </c>
      <c r="Q70" s="13" t="s">
        <v>49</v>
      </c>
      <c r="R70" s="4" t="s">
        <v>49</v>
      </c>
    </row>
    <row r="71" spans="1:18" ht="14.25" customHeight="1" x14ac:dyDescent="0.15">
      <c r="A71" s="85"/>
      <c r="B71" s="91"/>
      <c r="C71" s="5" t="s">
        <v>29</v>
      </c>
      <c r="D71" s="72">
        <v>4357</v>
      </c>
      <c r="E71" s="72">
        <v>4960</v>
      </c>
      <c r="F71" s="72">
        <v>6584</v>
      </c>
      <c r="G71" s="72">
        <v>10840</v>
      </c>
      <c r="H71" s="72">
        <v>6704</v>
      </c>
      <c r="I71" s="72">
        <v>10202</v>
      </c>
      <c r="J71" s="72">
        <v>8014</v>
      </c>
      <c r="K71" s="72">
        <v>4091</v>
      </c>
      <c r="L71" s="72">
        <v>6672</v>
      </c>
      <c r="M71" s="72">
        <v>10174</v>
      </c>
      <c r="N71" s="72">
        <v>11420</v>
      </c>
      <c r="O71" s="72">
        <v>6521</v>
      </c>
      <c r="P71" s="19">
        <f>SUM(D71:O71)</f>
        <v>90539</v>
      </c>
      <c r="Q71" s="14">
        <f>SUM(G71:I71)</f>
        <v>27746</v>
      </c>
      <c r="R71" s="5">
        <f>D71+E71+F71+J71+K71+L71+M71+N71+O71</f>
        <v>62793</v>
      </c>
    </row>
    <row r="72" spans="1:18" ht="14.25" customHeight="1" thickBot="1" x14ac:dyDescent="0.2">
      <c r="A72" s="85"/>
      <c r="B72" s="92"/>
      <c r="C72" s="6" t="s">
        <v>30</v>
      </c>
      <c r="D72" s="51">
        <v>100</v>
      </c>
      <c r="E72" s="51">
        <v>100</v>
      </c>
      <c r="F72" s="51">
        <v>100</v>
      </c>
      <c r="G72" s="51">
        <v>100</v>
      </c>
      <c r="H72" s="51">
        <v>100</v>
      </c>
      <c r="I72" s="51">
        <v>100</v>
      </c>
      <c r="J72" s="51">
        <v>100</v>
      </c>
      <c r="K72" s="51">
        <v>100</v>
      </c>
      <c r="L72" s="51">
        <v>100</v>
      </c>
      <c r="M72" s="51">
        <v>100</v>
      </c>
      <c r="N72" s="51">
        <v>100</v>
      </c>
      <c r="O72" s="54">
        <v>100</v>
      </c>
      <c r="P72" s="23" t="s">
        <v>49</v>
      </c>
      <c r="Q72" s="15" t="s">
        <v>49</v>
      </c>
      <c r="R72" s="7" t="s">
        <v>49</v>
      </c>
    </row>
    <row r="73" spans="1:18" ht="14.25" customHeight="1" x14ac:dyDescent="0.15">
      <c r="A73" s="86">
        <v>24</v>
      </c>
      <c r="B73" s="98" t="s">
        <v>43</v>
      </c>
      <c r="C73" s="3" t="s">
        <v>28</v>
      </c>
      <c r="D73" s="70">
        <v>29</v>
      </c>
      <c r="E73" s="70">
        <v>30</v>
      </c>
      <c r="F73" s="70">
        <v>37</v>
      </c>
      <c r="G73" s="70">
        <v>43</v>
      </c>
      <c r="H73" s="70">
        <v>44</v>
      </c>
      <c r="I73" s="70">
        <v>45</v>
      </c>
      <c r="J73" s="70">
        <v>41</v>
      </c>
      <c r="K73" s="70">
        <v>32</v>
      </c>
      <c r="L73" s="70">
        <v>48</v>
      </c>
      <c r="M73" s="70">
        <v>50</v>
      </c>
      <c r="N73" s="70">
        <v>49</v>
      </c>
      <c r="O73" s="70">
        <v>41</v>
      </c>
      <c r="P73" s="18" t="s">
        <v>49</v>
      </c>
      <c r="Q73" s="13" t="s">
        <v>49</v>
      </c>
      <c r="R73" s="4" t="s">
        <v>49</v>
      </c>
    </row>
    <row r="74" spans="1:18" ht="14.25" customHeight="1" x14ac:dyDescent="0.15">
      <c r="A74" s="86"/>
      <c r="B74" s="91"/>
      <c r="C74" s="5" t="s">
        <v>29</v>
      </c>
      <c r="D74" s="72">
        <v>15703</v>
      </c>
      <c r="E74" s="72">
        <v>16168</v>
      </c>
      <c r="F74" s="72">
        <v>17099</v>
      </c>
      <c r="G74" s="72">
        <v>20335</v>
      </c>
      <c r="H74" s="72">
        <v>20584</v>
      </c>
      <c r="I74" s="72">
        <v>19876</v>
      </c>
      <c r="J74" s="72">
        <v>18134</v>
      </c>
      <c r="K74" s="72">
        <v>15893</v>
      </c>
      <c r="L74" s="72">
        <v>19133</v>
      </c>
      <c r="M74" s="72">
        <v>21595</v>
      </c>
      <c r="N74" s="72">
        <v>20467</v>
      </c>
      <c r="O74" s="72">
        <v>17582</v>
      </c>
      <c r="P74" s="19">
        <f>SUM(D74:O74)</f>
        <v>222569</v>
      </c>
      <c r="Q74" s="14">
        <f>SUM(G74:I74)</f>
        <v>60795</v>
      </c>
      <c r="R74" s="5">
        <f>D74+E74+F74+J74+K74+L74+M74+N74+O74</f>
        <v>161774</v>
      </c>
    </row>
    <row r="75" spans="1:18" ht="14.25" customHeight="1" thickBot="1" x14ac:dyDescent="0.2">
      <c r="A75" s="86"/>
      <c r="B75" s="92"/>
      <c r="C75" s="6" t="s">
        <v>30</v>
      </c>
      <c r="D75" s="56">
        <v>100</v>
      </c>
      <c r="E75" s="56">
        <v>100</v>
      </c>
      <c r="F75" s="56">
        <v>100</v>
      </c>
      <c r="G75" s="56">
        <v>100</v>
      </c>
      <c r="H75" s="56">
        <v>100</v>
      </c>
      <c r="I75" s="56">
        <v>100</v>
      </c>
      <c r="J75" s="56">
        <v>100</v>
      </c>
      <c r="K75" s="56">
        <v>100</v>
      </c>
      <c r="L75" s="56">
        <v>100</v>
      </c>
      <c r="M75" s="56">
        <v>100</v>
      </c>
      <c r="N75" s="56">
        <v>100</v>
      </c>
      <c r="O75" s="57">
        <v>100</v>
      </c>
      <c r="P75" s="23" t="s">
        <v>49</v>
      </c>
      <c r="Q75" s="15" t="s">
        <v>49</v>
      </c>
      <c r="R75" s="7" t="s">
        <v>49</v>
      </c>
    </row>
    <row r="76" spans="1:18" ht="14.25" x14ac:dyDescent="0.15">
      <c r="A76" s="85">
        <v>25</v>
      </c>
      <c r="B76" s="87" t="s">
        <v>53</v>
      </c>
      <c r="C76" s="3" t="s">
        <v>28</v>
      </c>
      <c r="D76" s="70">
        <v>17</v>
      </c>
      <c r="E76" s="70">
        <v>20</v>
      </c>
      <c r="F76" s="70">
        <v>28</v>
      </c>
      <c r="G76" s="70">
        <v>39</v>
      </c>
      <c r="H76" s="70">
        <v>30</v>
      </c>
      <c r="I76" s="70">
        <v>38</v>
      </c>
      <c r="J76" s="70">
        <v>34</v>
      </c>
      <c r="K76" s="70">
        <v>44</v>
      </c>
      <c r="L76" s="70">
        <v>56</v>
      </c>
      <c r="M76" s="70">
        <v>67</v>
      </c>
      <c r="N76" s="70">
        <v>63</v>
      </c>
      <c r="O76" s="70">
        <v>61</v>
      </c>
      <c r="P76" s="18" t="s">
        <v>35</v>
      </c>
      <c r="Q76" s="13" t="s">
        <v>35</v>
      </c>
      <c r="R76" s="4" t="s">
        <v>49</v>
      </c>
    </row>
    <row r="77" spans="1:18" ht="14.25" x14ac:dyDescent="0.15">
      <c r="A77" s="85"/>
      <c r="B77" s="88"/>
      <c r="C77" s="5" t="s">
        <v>29</v>
      </c>
      <c r="D77" s="72">
        <v>2975</v>
      </c>
      <c r="E77" s="72">
        <v>3256</v>
      </c>
      <c r="F77" s="72">
        <v>4015</v>
      </c>
      <c r="G77" s="72">
        <v>4748</v>
      </c>
      <c r="H77" s="72">
        <v>2606</v>
      </c>
      <c r="I77" s="72">
        <v>5303</v>
      </c>
      <c r="J77" s="72">
        <v>4441</v>
      </c>
      <c r="K77" s="72">
        <v>3967</v>
      </c>
      <c r="L77" s="72">
        <v>5489</v>
      </c>
      <c r="M77" s="72">
        <v>6540</v>
      </c>
      <c r="N77" s="72">
        <v>7037</v>
      </c>
      <c r="O77" s="72">
        <v>4577</v>
      </c>
      <c r="P77" s="19">
        <f>SUM(D77:O77)</f>
        <v>54954</v>
      </c>
      <c r="Q77" s="14">
        <f>SUM(G77:I77)</f>
        <v>12657</v>
      </c>
      <c r="R77" s="5">
        <f>D77+E77+F77+J77+K77+L77+M77+N77+O77</f>
        <v>42297</v>
      </c>
    </row>
    <row r="78" spans="1:18" x14ac:dyDescent="0.15">
      <c r="A78" s="85"/>
      <c r="B78" s="89"/>
      <c r="C78" s="6" t="s">
        <v>30</v>
      </c>
      <c r="D78" s="51">
        <v>100</v>
      </c>
      <c r="E78" s="51">
        <v>100</v>
      </c>
      <c r="F78" s="51">
        <v>100</v>
      </c>
      <c r="G78" s="51">
        <v>100</v>
      </c>
      <c r="H78" s="51">
        <v>100</v>
      </c>
      <c r="I78" s="51">
        <v>100</v>
      </c>
      <c r="J78" s="51">
        <v>100</v>
      </c>
      <c r="K78" s="51">
        <v>100</v>
      </c>
      <c r="L78" s="51">
        <v>100</v>
      </c>
      <c r="M78" s="51">
        <v>100</v>
      </c>
      <c r="N78" s="51">
        <v>100</v>
      </c>
      <c r="O78" s="54">
        <v>100</v>
      </c>
      <c r="P78" s="20" t="s">
        <v>49</v>
      </c>
      <c r="Q78" s="15" t="s">
        <v>49</v>
      </c>
      <c r="R78" s="7" t="s">
        <v>49</v>
      </c>
    </row>
    <row r="79" spans="1:18" ht="14.25" x14ac:dyDescent="0.15">
      <c r="A79" s="86">
        <v>26</v>
      </c>
      <c r="B79" s="87" t="s">
        <v>54</v>
      </c>
      <c r="C79" s="3" t="s">
        <v>28</v>
      </c>
      <c r="D79" s="70">
        <v>21</v>
      </c>
      <c r="E79" s="70">
        <v>31</v>
      </c>
      <c r="F79" s="70">
        <v>45</v>
      </c>
      <c r="G79" s="70">
        <v>66</v>
      </c>
      <c r="H79" s="70">
        <v>55</v>
      </c>
      <c r="I79" s="70">
        <v>73</v>
      </c>
      <c r="J79" s="70">
        <v>64</v>
      </c>
      <c r="K79" s="70">
        <v>78</v>
      </c>
      <c r="L79" s="70">
        <v>78</v>
      </c>
      <c r="M79" s="70">
        <v>86</v>
      </c>
      <c r="N79" s="70">
        <v>83</v>
      </c>
      <c r="O79" s="70">
        <v>78</v>
      </c>
      <c r="P79" s="18" t="s">
        <v>49</v>
      </c>
      <c r="Q79" s="13" t="s">
        <v>35</v>
      </c>
      <c r="R79" s="4" t="s">
        <v>49</v>
      </c>
    </row>
    <row r="80" spans="1:18" ht="14.25" x14ac:dyDescent="0.15">
      <c r="A80" s="86"/>
      <c r="B80" s="88"/>
      <c r="C80" s="5" t="s">
        <v>29</v>
      </c>
      <c r="D80" s="72">
        <v>4364</v>
      </c>
      <c r="E80" s="72">
        <v>4857</v>
      </c>
      <c r="F80" s="72">
        <v>7410</v>
      </c>
      <c r="G80" s="72">
        <v>9105</v>
      </c>
      <c r="H80" s="72">
        <v>4650</v>
      </c>
      <c r="I80" s="72">
        <v>9893</v>
      </c>
      <c r="J80" s="72">
        <v>7936</v>
      </c>
      <c r="K80" s="72">
        <v>5093</v>
      </c>
      <c r="L80" s="72">
        <v>8418</v>
      </c>
      <c r="M80" s="72">
        <v>10099</v>
      </c>
      <c r="N80" s="72">
        <v>10731</v>
      </c>
      <c r="O80" s="72">
        <v>6633</v>
      </c>
      <c r="P80" s="19">
        <f>SUM(D80:O80)</f>
        <v>89189</v>
      </c>
      <c r="Q80" s="14">
        <f>SUM(G80:I80)</f>
        <v>23648</v>
      </c>
      <c r="R80" s="5">
        <f>D80+E80+F80+J80+K80+L80+M80+N80+O80</f>
        <v>65541</v>
      </c>
    </row>
    <row r="81" spans="1:18" x14ac:dyDescent="0.15">
      <c r="A81" s="86"/>
      <c r="B81" s="89"/>
      <c r="C81" s="63" t="s">
        <v>72</v>
      </c>
      <c r="D81" s="51">
        <v>100</v>
      </c>
      <c r="E81" s="51">
        <v>100</v>
      </c>
      <c r="F81" s="51">
        <v>100</v>
      </c>
      <c r="G81" s="51">
        <v>100</v>
      </c>
      <c r="H81" s="51">
        <v>100</v>
      </c>
      <c r="I81" s="51">
        <v>100</v>
      </c>
      <c r="J81" s="51">
        <v>100</v>
      </c>
      <c r="K81" s="51">
        <v>100</v>
      </c>
      <c r="L81" s="51">
        <v>100</v>
      </c>
      <c r="M81" s="51">
        <v>100</v>
      </c>
      <c r="N81" s="51">
        <v>100</v>
      </c>
      <c r="O81" s="54">
        <v>100</v>
      </c>
      <c r="P81" s="20" t="s">
        <v>52</v>
      </c>
      <c r="Q81" s="15" t="s">
        <v>35</v>
      </c>
      <c r="R81" s="7" t="s">
        <v>49</v>
      </c>
    </row>
    <row r="82" spans="1:18" ht="14.25" x14ac:dyDescent="0.15">
      <c r="A82" s="85">
        <v>27</v>
      </c>
      <c r="B82" s="87" t="s">
        <v>55</v>
      </c>
      <c r="C82" s="3" t="s">
        <v>28</v>
      </c>
      <c r="D82" s="70">
        <v>26</v>
      </c>
      <c r="E82" s="70">
        <v>37</v>
      </c>
      <c r="F82" s="70">
        <v>45</v>
      </c>
      <c r="G82" s="70">
        <v>46</v>
      </c>
      <c r="H82" s="70">
        <v>38</v>
      </c>
      <c r="I82" s="70">
        <v>51</v>
      </c>
      <c r="J82" s="70">
        <v>50</v>
      </c>
      <c r="K82" s="70">
        <v>28</v>
      </c>
      <c r="L82" s="70">
        <v>40</v>
      </c>
      <c r="M82" s="70">
        <v>54</v>
      </c>
      <c r="N82" s="70">
        <v>59</v>
      </c>
      <c r="O82" s="70">
        <v>51</v>
      </c>
      <c r="P82" s="18" t="s">
        <v>49</v>
      </c>
      <c r="Q82" s="13" t="s">
        <v>49</v>
      </c>
      <c r="R82" s="4" t="s">
        <v>52</v>
      </c>
    </row>
    <row r="83" spans="1:18" ht="14.25" x14ac:dyDescent="0.15">
      <c r="A83" s="85"/>
      <c r="B83" s="88"/>
      <c r="C83" s="5" t="s">
        <v>29</v>
      </c>
      <c r="D83" s="72">
        <v>4015</v>
      </c>
      <c r="E83" s="72">
        <v>4669</v>
      </c>
      <c r="F83" s="72">
        <v>6699</v>
      </c>
      <c r="G83" s="72">
        <v>6473</v>
      </c>
      <c r="H83" s="72">
        <v>4372</v>
      </c>
      <c r="I83" s="72">
        <v>7873</v>
      </c>
      <c r="J83" s="72">
        <v>6649</v>
      </c>
      <c r="K83" s="72">
        <v>4246</v>
      </c>
      <c r="L83" s="72">
        <v>4970</v>
      </c>
      <c r="M83" s="72">
        <v>6239</v>
      </c>
      <c r="N83" s="72">
        <v>7089</v>
      </c>
      <c r="O83" s="72">
        <v>4897</v>
      </c>
      <c r="P83" s="19">
        <f>SUM(D83:O83)</f>
        <v>68191</v>
      </c>
      <c r="Q83" s="14">
        <f>SUM(G83:I83)</f>
        <v>18718</v>
      </c>
      <c r="R83" s="5">
        <f>D83+E83+F83+J83+K83+L83+M83+N83+O83</f>
        <v>49473</v>
      </c>
    </row>
    <row r="84" spans="1:18" x14ac:dyDescent="0.15">
      <c r="A84" s="85"/>
      <c r="B84" s="89"/>
      <c r="C84" s="6" t="s">
        <v>30</v>
      </c>
      <c r="D84" s="51">
        <v>100</v>
      </c>
      <c r="E84" s="51">
        <v>100</v>
      </c>
      <c r="F84" s="51">
        <v>100</v>
      </c>
      <c r="G84" s="51">
        <v>100</v>
      </c>
      <c r="H84" s="51">
        <v>100</v>
      </c>
      <c r="I84" s="51">
        <v>100</v>
      </c>
      <c r="J84" s="51">
        <v>100</v>
      </c>
      <c r="K84" s="51">
        <v>100</v>
      </c>
      <c r="L84" s="51">
        <v>100</v>
      </c>
      <c r="M84" s="51">
        <v>100</v>
      </c>
      <c r="N84" s="51">
        <v>100</v>
      </c>
      <c r="O84" s="54">
        <v>100</v>
      </c>
      <c r="P84" s="20" t="s">
        <v>49</v>
      </c>
      <c r="Q84" s="15" t="s">
        <v>49</v>
      </c>
      <c r="R84" s="7" t="s">
        <v>49</v>
      </c>
    </row>
    <row r="85" spans="1:18" ht="14.25" x14ac:dyDescent="0.15">
      <c r="A85" s="86">
        <v>28</v>
      </c>
      <c r="B85" s="87" t="s">
        <v>74</v>
      </c>
      <c r="C85" s="3" t="s">
        <v>28</v>
      </c>
      <c r="D85" s="70">
        <v>14</v>
      </c>
      <c r="E85" s="70">
        <v>17</v>
      </c>
      <c r="F85" s="70">
        <v>29</v>
      </c>
      <c r="G85" s="70">
        <v>40</v>
      </c>
      <c r="H85" s="70">
        <v>32</v>
      </c>
      <c r="I85" s="70">
        <v>37</v>
      </c>
      <c r="J85" s="70">
        <v>38</v>
      </c>
      <c r="K85" s="70">
        <v>16</v>
      </c>
      <c r="L85" s="70">
        <v>28</v>
      </c>
      <c r="M85" s="70">
        <v>45</v>
      </c>
      <c r="N85" s="70">
        <v>45</v>
      </c>
      <c r="O85" s="71">
        <v>32</v>
      </c>
      <c r="P85" s="18" t="s">
        <v>49</v>
      </c>
      <c r="Q85" s="13" t="s">
        <v>35</v>
      </c>
      <c r="R85" s="4" t="s">
        <v>49</v>
      </c>
    </row>
    <row r="86" spans="1:18" ht="14.25" x14ac:dyDescent="0.15">
      <c r="A86" s="86"/>
      <c r="B86" s="88"/>
      <c r="C86" s="5" t="s">
        <v>29</v>
      </c>
      <c r="D86" s="72">
        <v>2403</v>
      </c>
      <c r="E86" s="72">
        <v>2956</v>
      </c>
      <c r="F86" s="72">
        <v>5453</v>
      </c>
      <c r="G86" s="72">
        <v>8272</v>
      </c>
      <c r="H86" s="72">
        <v>3637</v>
      </c>
      <c r="I86" s="72">
        <v>5302</v>
      </c>
      <c r="J86" s="72">
        <v>4642</v>
      </c>
      <c r="K86" s="72">
        <v>2987</v>
      </c>
      <c r="L86" s="72">
        <v>3744</v>
      </c>
      <c r="M86" s="72">
        <v>4950</v>
      </c>
      <c r="N86" s="72">
        <v>4739</v>
      </c>
      <c r="O86" s="73">
        <v>3595</v>
      </c>
      <c r="P86" s="19">
        <f>SUM(D86:O86)</f>
        <v>52680</v>
      </c>
      <c r="Q86" s="14">
        <f>SUM(G86:I86)</f>
        <v>17211</v>
      </c>
      <c r="R86" s="5">
        <f>D86+E86+F86+J86+K86+L86+M86+N86+O86</f>
        <v>35469</v>
      </c>
    </row>
    <row r="87" spans="1:18" x14ac:dyDescent="0.15">
      <c r="A87" s="86"/>
      <c r="B87" s="89"/>
      <c r="C87" s="6" t="s">
        <v>30</v>
      </c>
      <c r="D87" s="51">
        <v>100</v>
      </c>
      <c r="E87" s="51">
        <v>100</v>
      </c>
      <c r="F87" s="51">
        <v>100</v>
      </c>
      <c r="G87" s="51">
        <v>100</v>
      </c>
      <c r="H87" s="51">
        <v>100</v>
      </c>
      <c r="I87" s="51">
        <v>100</v>
      </c>
      <c r="J87" s="51">
        <v>100</v>
      </c>
      <c r="K87" s="51">
        <v>100</v>
      </c>
      <c r="L87" s="51">
        <v>100</v>
      </c>
      <c r="M87" s="51">
        <v>100</v>
      </c>
      <c r="N87" s="51">
        <v>100</v>
      </c>
      <c r="O87" s="54">
        <v>100</v>
      </c>
      <c r="P87" s="20" t="s">
        <v>49</v>
      </c>
      <c r="Q87" s="15" t="s">
        <v>49</v>
      </c>
      <c r="R87" s="7" t="s">
        <v>49</v>
      </c>
    </row>
    <row r="88" spans="1:18" ht="14.25" x14ac:dyDescent="0.15">
      <c r="A88" s="85">
        <v>29</v>
      </c>
      <c r="B88" s="87" t="s">
        <v>75</v>
      </c>
      <c r="C88" s="3" t="s">
        <v>28</v>
      </c>
      <c r="D88" s="70">
        <v>22</v>
      </c>
      <c r="E88" s="70">
        <v>29</v>
      </c>
      <c r="F88" s="70">
        <v>37</v>
      </c>
      <c r="G88" s="70">
        <v>46</v>
      </c>
      <c r="H88" s="70">
        <v>43</v>
      </c>
      <c r="I88" s="70">
        <v>40</v>
      </c>
      <c r="J88" s="70">
        <v>38</v>
      </c>
      <c r="K88" s="70">
        <v>28</v>
      </c>
      <c r="L88" s="70">
        <v>41</v>
      </c>
      <c r="M88" s="70">
        <v>46</v>
      </c>
      <c r="N88" s="70">
        <v>53</v>
      </c>
      <c r="O88" s="71">
        <v>37</v>
      </c>
      <c r="P88" s="18" t="s">
        <v>49</v>
      </c>
      <c r="Q88" s="13" t="s">
        <v>35</v>
      </c>
      <c r="R88" s="4" t="s">
        <v>49</v>
      </c>
    </row>
    <row r="89" spans="1:18" ht="14.25" x14ac:dyDescent="0.15">
      <c r="A89" s="85"/>
      <c r="B89" s="88"/>
      <c r="C89" s="5" t="s">
        <v>29</v>
      </c>
      <c r="D89" s="72">
        <v>3493</v>
      </c>
      <c r="E89" s="72">
        <v>3718</v>
      </c>
      <c r="F89" s="72">
        <v>5995</v>
      </c>
      <c r="G89" s="72">
        <v>8258</v>
      </c>
      <c r="H89" s="72">
        <v>7856</v>
      </c>
      <c r="I89" s="72">
        <v>6987</v>
      </c>
      <c r="J89" s="72">
        <v>5922</v>
      </c>
      <c r="K89" s="72">
        <v>3691</v>
      </c>
      <c r="L89" s="72">
        <v>5039</v>
      </c>
      <c r="M89" s="72">
        <v>6335</v>
      </c>
      <c r="N89" s="72">
        <v>6822</v>
      </c>
      <c r="O89" s="73">
        <v>4771</v>
      </c>
      <c r="P89" s="19">
        <f>SUM(D89:O89)</f>
        <v>68887</v>
      </c>
      <c r="Q89" s="14">
        <f>SUM(G89:I89)</f>
        <v>23101</v>
      </c>
      <c r="R89" s="5">
        <f>D89+E89+F89+J89+K89+L89+M89+N89+O89</f>
        <v>45786</v>
      </c>
    </row>
    <row r="90" spans="1:18" ht="14.25" x14ac:dyDescent="0.15">
      <c r="A90" s="85"/>
      <c r="B90" s="89"/>
      <c r="C90" s="6" t="s">
        <v>30</v>
      </c>
      <c r="D90" s="74">
        <v>100</v>
      </c>
      <c r="E90" s="74">
        <v>100</v>
      </c>
      <c r="F90" s="74">
        <v>100</v>
      </c>
      <c r="G90" s="74">
        <v>100</v>
      </c>
      <c r="H90" s="74">
        <v>100</v>
      </c>
      <c r="I90" s="74">
        <v>100</v>
      </c>
      <c r="J90" s="74">
        <v>100</v>
      </c>
      <c r="K90" s="74">
        <v>100</v>
      </c>
      <c r="L90" s="74">
        <v>100</v>
      </c>
      <c r="M90" s="74">
        <v>100</v>
      </c>
      <c r="N90" s="74">
        <v>100</v>
      </c>
      <c r="O90" s="75">
        <v>100</v>
      </c>
      <c r="P90" s="20" t="s">
        <v>49</v>
      </c>
      <c r="Q90" s="15" t="s">
        <v>49</v>
      </c>
      <c r="R90" s="7" t="s">
        <v>49</v>
      </c>
    </row>
    <row r="91" spans="1:18" ht="14.25" customHeight="1" x14ac:dyDescent="0.15">
      <c r="A91" s="86">
        <v>30</v>
      </c>
      <c r="B91" s="90" t="s">
        <v>7</v>
      </c>
      <c r="C91" s="3" t="s">
        <v>28</v>
      </c>
      <c r="D91" s="70">
        <v>172</v>
      </c>
      <c r="E91" s="70">
        <v>189</v>
      </c>
      <c r="F91" s="70">
        <v>196</v>
      </c>
      <c r="G91" s="70">
        <v>202</v>
      </c>
      <c r="H91" s="70">
        <v>188</v>
      </c>
      <c r="I91" s="70">
        <v>226</v>
      </c>
      <c r="J91" s="70">
        <v>203</v>
      </c>
      <c r="K91" s="70">
        <v>160</v>
      </c>
      <c r="L91" s="70">
        <v>153</v>
      </c>
      <c r="M91" s="70">
        <v>197</v>
      </c>
      <c r="N91" s="70">
        <v>142</v>
      </c>
      <c r="O91" s="71">
        <v>160</v>
      </c>
      <c r="P91" s="18" t="s">
        <v>49</v>
      </c>
      <c r="Q91" s="13" t="s">
        <v>49</v>
      </c>
      <c r="R91" s="4" t="s">
        <v>49</v>
      </c>
    </row>
    <row r="92" spans="1:18" ht="14.25" customHeight="1" x14ac:dyDescent="0.15">
      <c r="A92" s="86"/>
      <c r="B92" s="91"/>
      <c r="C92" s="5" t="s">
        <v>29</v>
      </c>
      <c r="D92" s="72">
        <v>16601</v>
      </c>
      <c r="E92" s="72">
        <v>19189</v>
      </c>
      <c r="F92" s="72">
        <v>25259</v>
      </c>
      <c r="G92" s="72">
        <v>21385</v>
      </c>
      <c r="H92" s="72">
        <v>11318</v>
      </c>
      <c r="I92" s="72">
        <v>25461</v>
      </c>
      <c r="J92" s="72">
        <v>23839</v>
      </c>
      <c r="K92" s="72">
        <v>17125</v>
      </c>
      <c r="L92" s="72">
        <v>15364</v>
      </c>
      <c r="M92" s="72">
        <v>15364</v>
      </c>
      <c r="N92" s="72">
        <v>16021</v>
      </c>
      <c r="O92" s="73">
        <v>15676</v>
      </c>
      <c r="P92" s="19">
        <f>SUM(D92:O92)</f>
        <v>222602</v>
      </c>
      <c r="Q92" s="14">
        <f>SUM(G92:I92)</f>
        <v>58164</v>
      </c>
      <c r="R92" s="5">
        <f>D92+E92+F92+J92+K92+L92+M92+N92+O92</f>
        <v>164438</v>
      </c>
    </row>
    <row r="93" spans="1:18" ht="14.25" customHeight="1" x14ac:dyDescent="0.15">
      <c r="A93" s="86"/>
      <c r="B93" s="92"/>
      <c r="C93" s="6" t="s">
        <v>30</v>
      </c>
      <c r="D93" s="56">
        <v>100</v>
      </c>
      <c r="E93" s="56">
        <v>100</v>
      </c>
      <c r="F93" s="56">
        <v>100</v>
      </c>
      <c r="G93" s="56">
        <v>100</v>
      </c>
      <c r="H93" s="56">
        <v>100</v>
      </c>
      <c r="I93" s="56">
        <v>100</v>
      </c>
      <c r="J93" s="56">
        <v>100</v>
      </c>
      <c r="K93" s="56">
        <v>100</v>
      </c>
      <c r="L93" s="56">
        <v>100</v>
      </c>
      <c r="M93" s="56">
        <v>100</v>
      </c>
      <c r="N93" s="56">
        <v>100</v>
      </c>
      <c r="O93" s="57">
        <v>100</v>
      </c>
      <c r="P93" s="20" t="s">
        <v>49</v>
      </c>
      <c r="Q93" s="15" t="s">
        <v>49</v>
      </c>
      <c r="R93" s="7" t="s">
        <v>49</v>
      </c>
    </row>
    <row r="94" spans="1:18" ht="14.25" customHeight="1" x14ac:dyDescent="0.15">
      <c r="A94" s="85">
        <v>31</v>
      </c>
      <c r="B94" s="91" t="s">
        <v>8</v>
      </c>
      <c r="C94" s="11" t="s">
        <v>28</v>
      </c>
      <c r="D94" s="70">
        <v>53</v>
      </c>
      <c r="E94" s="70">
        <v>64</v>
      </c>
      <c r="F94" s="70">
        <v>69</v>
      </c>
      <c r="G94" s="70">
        <v>69</v>
      </c>
      <c r="H94" s="70">
        <v>72</v>
      </c>
      <c r="I94" s="70">
        <v>74</v>
      </c>
      <c r="J94" s="70">
        <v>71</v>
      </c>
      <c r="K94" s="70">
        <v>55</v>
      </c>
      <c r="L94" s="70">
        <v>45</v>
      </c>
      <c r="M94" s="70">
        <v>54</v>
      </c>
      <c r="N94" s="70">
        <v>46</v>
      </c>
      <c r="O94" s="71">
        <v>53</v>
      </c>
      <c r="P94" s="21" t="s">
        <v>49</v>
      </c>
      <c r="Q94" s="16" t="s">
        <v>49</v>
      </c>
      <c r="R94" s="12" t="s">
        <v>49</v>
      </c>
    </row>
    <row r="95" spans="1:18" ht="14.25" customHeight="1" x14ac:dyDescent="0.15">
      <c r="A95" s="85"/>
      <c r="B95" s="91"/>
      <c r="C95" s="5" t="s">
        <v>29</v>
      </c>
      <c r="D95" s="72">
        <v>10442</v>
      </c>
      <c r="E95" s="72">
        <v>12022</v>
      </c>
      <c r="F95" s="72">
        <v>13976</v>
      </c>
      <c r="G95" s="72">
        <v>12611</v>
      </c>
      <c r="H95" s="72">
        <v>8098</v>
      </c>
      <c r="I95" s="72">
        <v>13995</v>
      </c>
      <c r="J95" s="72">
        <v>13118</v>
      </c>
      <c r="K95" s="72">
        <v>10535</v>
      </c>
      <c r="L95" s="72">
        <v>10034</v>
      </c>
      <c r="M95" s="72">
        <v>9941</v>
      </c>
      <c r="N95" s="72">
        <v>9514</v>
      </c>
      <c r="O95" s="73">
        <v>10390</v>
      </c>
      <c r="P95" s="19">
        <f>SUM(D95:O95)</f>
        <v>134676</v>
      </c>
      <c r="Q95" s="14">
        <f>SUM(G95:I95)</f>
        <v>34704</v>
      </c>
      <c r="R95" s="5">
        <f>D95+E95+F95+J95+K95+L95+M95+N95+O95</f>
        <v>99972</v>
      </c>
    </row>
    <row r="96" spans="1:18" ht="14.25" customHeight="1" x14ac:dyDescent="0.15">
      <c r="A96" s="85"/>
      <c r="B96" s="91"/>
      <c r="C96" s="9" t="s">
        <v>30</v>
      </c>
      <c r="D96" s="56">
        <v>100</v>
      </c>
      <c r="E96" s="56">
        <v>100</v>
      </c>
      <c r="F96" s="56">
        <v>100</v>
      </c>
      <c r="G96" s="56">
        <v>100</v>
      </c>
      <c r="H96" s="56">
        <v>100</v>
      </c>
      <c r="I96" s="56">
        <v>100</v>
      </c>
      <c r="J96" s="56">
        <v>100</v>
      </c>
      <c r="K96" s="56">
        <v>100</v>
      </c>
      <c r="L96" s="56">
        <v>100</v>
      </c>
      <c r="M96" s="56">
        <v>100</v>
      </c>
      <c r="N96" s="56">
        <v>100</v>
      </c>
      <c r="O96" s="57">
        <v>100</v>
      </c>
      <c r="P96" s="22" t="s">
        <v>35</v>
      </c>
      <c r="Q96" s="17" t="s">
        <v>49</v>
      </c>
      <c r="R96" s="10" t="s">
        <v>52</v>
      </c>
    </row>
    <row r="97" spans="1:18" ht="14.25" customHeight="1" x14ac:dyDescent="0.15">
      <c r="A97" s="86">
        <v>32</v>
      </c>
      <c r="B97" s="90" t="s">
        <v>9</v>
      </c>
      <c r="C97" s="3" t="s">
        <v>28</v>
      </c>
      <c r="D97" s="70">
        <v>46</v>
      </c>
      <c r="E97" s="70">
        <v>49</v>
      </c>
      <c r="F97" s="70">
        <v>55</v>
      </c>
      <c r="G97" s="70">
        <v>56</v>
      </c>
      <c r="H97" s="70">
        <v>73</v>
      </c>
      <c r="I97" s="70">
        <v>80</v>
      </c>
      <c r="J97" s="70">
        <v>79</v>
      </c>
      <c r="K97" s="70">
        <v>52</v>
      </c>
      <c r="L97" s="70">
        <v>49</v>
      </c>
      <c r="M97" s="70">
        <v>60</v>
      </c>
      <c r="N97" s="70">
        <v>53</v>
      </c>
      <c r="O97" s="71">
        <v>47</v>
      </c>
      <c r="P97" s="18" t="s">
        <v>49</v>
      </c>
      <c r="Q97" s="13" t="s">
        <v>52</v>
      </c>
      <c r="R97" s="4" t="s">
        <v>52</v>
      </c>
    </row>
    <row r="98" spans="1:18" ht="14.25" customHeight="1" x14ac:dyDescent="0.15">
      <c r="A98" s="86"/>
      <c r="B98" s="91"/>
      <c r="C98" s="5" t="s">
        <v>29</v>
      </c>
      <c r="D98" s="72">
        <v>8035</v>
      </c>
      <c r="E98" s="72">
        <v>9011</v>
      </c>
      <c r="F98" s="72">
        <v>10459</v>
      </c>
      <c r="G98" s="72">
        <v>9431</v>
      </c>
      <c r="H98" s="72">
        <v>6512</v>
      </c>
      <c r="I98" s="72">
        <v>12962</v>
      </c>
      <c r="J98" s="72">
        <v>11499</v>
      </c>
      <c r="K98" s="72">
        <v>8738</v>
      </c>
      <c r="L98" s="72">
        <v>8311</v>
      </c>
      <c r="M98" s="72">
        <v>8576</v>
      </c>
      <c r="N98" s="72">
        <v>8601</v>
      </c>
      <c r="O98" s="73">
        <v>8288</v>
      </c>
      <c r="P98" s="19">
        <f>SUM(D98:O98)</f>
        <v>110423</v>
      </c>
      <c r="Q98" s="14">
        <f>SUM(G98:I98)</f>
        <v>28905</v>
      </c>
      <c r="R98" s="5">
        <f>D98+E98+F98+J98+K98+L98+M98+N98+O98</f>
        <v>81518</v>
      </c>
    </row>
    <row r="99" spans="1:18" ht="14.25" customHeight="1" x14ac:dyDescent="0.15">
      <c r="A99" s="86"/>
      <c r="B99" s="92"/>
      <c r="C99" s="6" t="s">
        <v>30</v>
      </c>
      <c r="D99" s="56">
        <v>100</v>
      </c>
      <c r="E99" s="56">
        <v>100</v>
      </c>
      <c r="F99" s="56">
        <v>100</v>
      </c>
      <c r="G99" s="56">
        <v>100</v>
      </c>
      <c r="H99" s="56">
        <v>100</v>
      </c>
      <c r="I99" s="56">
        <v>100</v>
      </c>
      <c r="J99" s="56">
        <v>100</v>
      </c>
      <c r="K99" s="56">
        <v>100</v>
      </c>
      <c r="L99" s="56">
        <v>100</v>
      </c>
      <c r="M99" s="56">
        <v>100</v>
      </c>
      <c r="N99" s="56">
        <v>100</v>
      </c>
      <c r="O99" s="57">
        <v>100</v>
      </c>
      <c r="P99" s="20" t="s">
        <v>35</v>
      </c>
      <c r="Q99" s="15" t="s">
        <v>49</v>
      </c>
      <c r="R99" s="7" t="s">
        <v>52</v>
      </c>
    </row>
    <row r="100" spans="1:18" ht="14.25" customHeight="1" x14ac:dyDescent="0.15">
      <c r="A100" s="85">
        <v>33</v>
      </c>
      <c r="B100" s="98" t="s">
        <v>77</v>
      </c>
      <c r="C100" s="3" t="s">
        <v>28</v>
      </c>
      <c r="D100" s="70">
        <v>28</v>
      </c>
      <c r="E100" s="70">
        <v>29</v>
      </c>
      <c r="F100" s="70">
        <v>32</v>
      </c>
      <c r="G100" s="70">
        <v>41</v>
      </c>
      <c r="H100" s="70">
        <v>41</v>
      </c>
      <c r="I100" s="70">
        <v>35</v>
      </c>
      <c r="J100" s="70">
        <v>36</v>
      </c>
      <c r="K100" s="70">
        <v>30</v>
      </c>
      <c r="L100" s="70">
        <v>44</v>
      </c>
      <c r="M100" s="70">
        <v>41</v>
      </c>
      <c r="N100" s="70">
        <v>42</v>
      </c>
      <c r="O100" s="71">
        <v>38</v>
      </c>
      <c r="P100" s="18" t="s">
        <v>35</v>
      </c>
      <c r="Q100" s="13" t="s">
        <v>35</v>
      </c>
      <c r="R100" s="4" t="s">
        <v>35</v>
      </c>
    </row>
    <row r="101" spans="1:18" ht="14.25" customHeight="1" x14ac:dyDescent="0.15">
      <c r="A101" s="85"/>
      <c r="B101" s="91"/>
      <c r="C101" s="5" t="s">
        <v>29</v>
      </c>
      <c r="D101" s="72">
        <v>11913</v>
      </c>
      <c r="E101" s="72">
        <v>13064</v>
      </c>
      <c r="F101" s="72">
        <v>13427</v>
      </c>
      <c r="G101" s="72">
        <v>16273</v>
      </c>
      <c r="H101" s="72">
        <v>12082</v>
      </c>
      <c r="I101" s="72">
        <v>11425</v>
      </c>
      <c r="J101" s="72">
        <v>14685</v>
      </c>
      <c r="K101" s="72">
        <v>13134</v>
      </c>
      <c r="L101" s="72">
        <v>13960</v>
      </c>
      <c r="M101" s="72">
        <v>15741</v>
      </c>
      <c r="N101" s="72">
        <v>15378</v>
      </c>
      <c r="O101" s="73">
        <v>14717</v>
      </c>
      <c r="P101" s="19">
        <f t="shared" ref="P101" si="0">SUM(D101:O101)</f>
        <v>165799</v>
      </c>
      <c r="Q101" s="14">
        <f t="shared" ref="Q101" si="1">SUM(G101:I101)</f>
        <v>39780</v>
      </c>
      <c r="R101" s="5">
        <f t="shared" ref="R101" si="2">D101+E101+F101+J101+K101+L101+M101+N101+O101</f>
        <v>126019</v>
      </c>
    </row>
    <row r="102" spans="1:18" ht="14.25" customHeight="1" x14ac:dyDescent="0.15">
      <c r="A102" s="85"/>
      <c r="B102" s="92"/>
      <c r="C102" s="6" t="s">
        <v>30</v>
      </c>
      <c r="D102" s="56">
        <v>100</v>
      </c>
      <c r="E102" s="56">
        <v>100</v>
      </c>
      <c r="F102" s="56">
        <v>100</v>
      </c>
      <c r="G102" s="56">
        <v>100</v>
      </c>
      <c r="H102" s="56">
        <v>100</v>
      </c>
      <c r="I102" s="56">
        <v>100</v>
      </c>
      <c r="J102" s="56">
        <v>100</v>
      </c>
      <c r="K102" s="56">
        <v>100</v>
      </c>
      <c r="L102" s="56">
        <v>100</v>
      </c>
      <c r="M102" s="56">
        <v>100</v>
      </c>
      <c r="N102" s="56">
        <v>100</v>
      </c>
      <c r="O102" s="57">
        <v>100</v>
      </c>
      <c r="P102" s="20" t="s">
        <v>35</v>
      </c>
      <c r="Q102" s="15" t="s">
        <v>35</v>
      </c>
      <c r="R102" s="7" t="s">
        <v>35</v>
      </c>
    </row>
    <row r="103" spans="1:18" ht="14.25" customHeight="1" x14ac:dyDescent="0.15">
      <c r="A103" s="86">
        <v>34</v>
      </c>
      <c r="B103" s="98" t="s">
        <v>79</v>
      </c>
      <c r="C103" s="3" t="s">
        <v>28</v>
      </c>
      <c r="D103" s="70">
        <v>72</v>
      </c>
      <c r="E103" s="70">
        <v>80</v>
      </c>
      <c r="F103" s="70">
        <v>101</v>
      </c>
      <c r="G103" s="70">
        <v>110</v>
      </c>
      <c r="H103" s="70">
        <v>114</v>
      </c>
      <c r="I103" s="70">
        <v>108</v>
      </c>
      <c r="J103" s="70">
        <v>98</v>
      </c>
      <c r="K103" s="70">
        <v>89</v>
      </c>
      <c r="L103" s="70">
        <v>112</v>
      </c>
      <c r="M103" s="70">
        <v>111</v>
      </c>
      <c r="N103" s="70">
        <v>118</v>
      </c>
      <c r="O103" s="71">
        <v>100</v>
      </c>
      <c r="P103" s="18" t="s">
        <v>35</v>
      </c>
      <c r="Q103" s="13" t="s">
        <v>35</v>
      </c>
      <c r="R103" s="4" t="s">
        <v>35</v>
      </c>
    </row>
    <row r="104" spans="1:18" ht="14.25" customHeight="1" x14ac:dyDescent="0.15">
      <c r="A104" s="86"/>
      <c r="B104" s="91"/>
      <c r="C104" s="5" t="s">
        <v>29</v>
      </c>
      <c r="D104" s="72">
        <v>11880</v>
      </c>
      <c r="E104" s="72">
        <v>12540</v>
      </c>
      <c r="F104" s="72">
        <v>13656</v>
      </c>
      <c r="G104" s="72">
        <v>16998</v>
      </c>
      <c r="H104" s="72">
        <v>18816</v>
      </c>
      <c r="I104" s="72">
        <v>17238</v>
      </c>
      <c r="J104" s="72">
        <v>15180</v>
      </c>
      <c r="K104" s="72">
        <v>13290</v>
      </c>
      <c r="L104" s="72">
        <v>16764</v>
      </c>
      <c r="M104" s="72">
        <v>17502</v>
      </c>
      <c r="N104" s="72">
        <v>17316</v>
      </c>
      <c r="O104" s="73">
        <v>15374</v>
      </c>
      <c r="P104" s="19">
        <f t="shared" ref="P104" si="3">SUM(D104:O104)</f>
        <v>186554</v>
      </c>
      <c r="Q104" s="14">
        <f t="shared" ref="Q104" si="4">SUM(G104:I104)</f>
        <v>53052</v>
      </c>
      <c r="R104" s="5">
        <f t="shared" ref="R104" si="5">D104+E104+F104+J104+K104+L104+M104+N104+O104</f>
        <v>133502</v>
      </c>
    </row>
    <row r="105" spans="1:18" ht="14.25" customHeight="1" x14ac:dyDescent="0.15">
      <c r="A105" s="86"/>
      <c r="B105" s="92"/>
      <c r="C105" s="6" t="s">
        <v>30</v>
      </c>
      <c r="D105" s="56">
        <v>100</v>
      </c>
      <c r="E105" s="56">
        <v>100</v>
      </c>
      <c r="F105" s="56">
        <v>100</v>
      </c>
      <c r="G105" s="56">
        <v>100</v>
      </c>
      <c r="H105" s="56">
        <v>100</v>
      </c>
      <c r="I105" s="56">
        <v>100</v>
      </c>
      <c r="J105" s="56">
        <v>100</v>
      </c>
      <c r="K105" s="56">
        <v>100</v>
      </c>
      <c r="L105" s="72">
        <v>16764</v>
      </c>
      <c r="M105" s="56">
        <v>100</v>
      </c>
      <c r="N105" s="56">
        <v>100</v>
      </c>
      <c r="O105" s="57">
        <v>100</v>
      </c>
      <c r="P105" s="20" t="s">
        <v>35</v>
      </c>
      <c r="Q105" s="15" t="s">
        <v>35</v>
      </c>
      <c r="R105" s="7" t="s">
        <v>35</v>
      </c>
    </row>
    <row r="110" spans="1:18" x14ac:dyDescent="0.15">
      <c r="P110" s="1">
        <f>SUM(P5,P8,P11,P14,P17,P20,P23,P26,P29,P32,P35,P38,P41,P44,P47,P50,P53,P56,P59,P62,P65,P68,P71,P74,P77,P80,P83,P86,P89,P92,P95,P98,P101,P104)</f>
        <v>5707347</v>
      </c>
    </row>
  </sheetData>
  <mergeCells count="74">
    <mergeCell ref="A103:A105"/>
    <mergeCell ref="B103:B105"/>
    <mergeCell ref="A88:A90"/>
    <mergeCell ref="B88:B90"/>
    <mergeCell ref="A94:A96"/>
    <mergeCell ref="B94:B96"/>
    <mergeCell ref="A97:A99"/>
    <mergeCell ref="B97:B99"/>
    <mergeCell ref="A91:A93"/>
    <mergeCell ref="B91:B93"/>
    <mergeCell ref="A10:A12"/>
    <mergeCell ref="B10:B12"/>
    <mergeCell ref="A13:A15"/>
    <mergeCell ref="B13:B15"/>
    <mergeCell ref="A16:A18"/>
    <mergeCell ref="B16:B18"/>
    <mergeCell ref="A19:A21"/>
    <mergeCell ref="B19:B21"/>
    <mergeCell ref="A100:A102"/>
    <mergeCell ref="B100:B102"/>
    <mergeCell ref="A22:A24"/>
    <mergeCell ref="B22:B24"/>
    <mergeCell ref="A25:A27"/>
    <mergeCell ref="B25:B27"/>
    <mergeCell ref="A46:A48"/>
    <mergeCell ref="B46:B48"/>
    <mergeCell ref="A49:A51"/>
    <mergeCell ref="B49:B51"/>
    <mergeCell ref="A52:A54"/>
    <mergeCell ref="B52:B54"/>
    <mergeCell ref="A55:A57"/>
    <mergeCell ref="B55:B57"/>
    <mergeCell ref="R2:R3"/>
    <mergeCell ref="A4:A6"/>
    <mergeCell ref="B4:B6"/>
    <mergeCell ref="A7:A9"/>
    <mergeCell ref="B7:B9"/>
    <mergeCell ref="A2:A3"/>
    <mergeCell ref="B2:B3"/>
    <mergeCell ref="C2:C3"/>
    <mergeCell ref="P2:P3"/>
    <mergeCell ref="Q2:Q3"/>
    <mergeCell ref="A58:A60"/>
    <mergeCell ref="B58:B60"/>
    <mergeCell ref="A73:A75"/>
    <mergeCell ref="B73:B75"/>
    <mergeCell ref="A61:A63"/>
    <mergeCell ref="B61:B63"/>
    <mergeCell ref="A64:A66"/>
    <mergeCell ref="B64:B66"/>
    <mergeCell ref="A67:A69"/>
    <mergeCell ref="B67:B69"/>
    <mergeCell ref="A70:A72"/>
    <mergeCell ref="B70:B72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76:A78"/>
    <mergeCell ref="A79:A81"/>
    <mergeCell ref="A82:A84"/>
    <mergeCell ref="A85:A87"/>
    <mergeCell ref="B76:B78"/>
    <mergeCell ref="B79:B81"/>
    <mergeCell ref="B82:B84"/>
    <mergeCell ref="B85:B87"/>
  </mergeCells>
  <phoneticPr fontId="2"/>
  <printOptions horizontalCentered="1"/>
  <pageMargins left="0.51181102362204722" right="0.51181102362204722" top="0.59055118110236227" bottom="0.59055118110236227" header="0.31496062992125984" footer="0.31496062992125984"/>
  <pageSetup paperSize="9" scale="67" fitToHeight="2" orientation="landscape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view="pageBreakPreview" zoomScaleNormal="90" zoomScaleSheetLayoutView="100" workbookViewId="0">
      <pane ySplit="6" topLeftCell="A34" activePane="bottomLeft" state="frozen"/>
      <selection pane="bottomLeft" activeCell="J44" sqref="J44"/>
    </sheetView>
  </sheetViews>
  <sheetFormatPr defaultRowHeight="18.75" customHeight="1" x14ac:dyDescent="0.15"/>
  <cols>
    <col min="1" max="1" width="4.75" style="1" bestFit="1" customWidth="1"/>
    <col min="2" max="2" width="19.625" style="1" customWidth="1"/>
    <col min="3" max="3" width="8.375" style="1" bestFit="1" customWidth="1"/>
    <col min="4" max="16384" width="9" style="1"/>
  </cols>
  <sheetData>
    <row r="1" spans="1:18" ht="35.25" customHeight="1" x14ac:dyDescent="0.15">
      <c r="A1" s="31" t="s">
        <v>41</v>
      </c>
      <c r="D1" s="44"/>
      <c r="E1" s="44"/>
      <c r="F1" s="109" t="s">
        <v>83</v>
      </c>
      <c r="G1" s="109"/>
      <c r="H1" s="109"/>
      <c r="I1" s="109"/>
      <c r="J1" s="109"/>
      <c r="K1" s="109"/>
      <c r="L1" s="109"/>
      <c r="M1" s="109"/>
      <c r="N1" s="109"/>
      <c r="R1" s="34" t="s">
        <v>42</v>
      </c>
    </row>
    <row r="2" spans="1:18" ht="12" customHeight="1" x14ac:dyDescent="0.15">
      <c r="A2" s="31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R2" s="34"/>
    </row>
    <row r="3" spans="1:18" ht="21.75" customHeight="1" x14ac:dyDescent="0.15">
      <c r="A3" s="108" t="s">
        <v>46</v>
      </c>
      <c r="B3" s="108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R3" s="34"/>
    </row>
    <row r="4" spans="1:18" ht="18.75" customHeight="1" thickBot="1" x14ac:dyDescent="0.2">
      <c r="A4" s="86" t="s">
        <v>25</v>
      </c>
      <c r="B4" s="86" t="s">
        <v>26</v>
      </c>
      <c r="C4" s="110" t="s">
        <v>36</v>
      </c>
      <c r="D4" s="86" t="s">
        <v>37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102"/>
      <c r="Q4" s="86"/>
      <c r="R4" s="86"/>
    </row>
    <row r="5" spans="1:18" ht="18.75" customHeight="1" x14ac:dyDescent="0.15">
      <c r="A5" s="86"/>
      <c r="B5" s="86"/>
      <c r="C5" s="110"/>
      <c r="D5" s="45" t="s">
        <v>76</v>
      </c>
      <c r="E5" s="68" t="s">
        <v>76</v>
      </c>
      <c r="F5" s="68" t="s">
        <v>76</v>
      </c>
      <c r="G5" s="45" t="s">
        <v>82</v>
      </c>
      <c r="H5" s="68" t="s">
        <v>82</v>
      </c>
      <c r="I5" s="68" t="s">
        <v>82</v>
      </c>
      <c r="J5" s="68" t="s">
        <v>82</v>
      </c>
      <c r="K5" s="68" t="s">
        <v>82</v>
      </c>
      <c r="L5" s="68" t="s">
        <v>82</v>
      </c>
      <c r="M5" s="68" t="s">
        <v>82</v>
      </c>
      <c r="N5" s="68" t="s">
        <v>82</v>
      </c>
      <c r="O5" s="68" t="s">
        <v>82</v>
      </c>
      <c r="P5" s="103" t="s">
        <v>32</v>
      </c>
      <c r="Q5" s="111" t="s">
        <v>33</v>
      </c>
      <c r="R5" s="113" t="s">
        <v>34</v>
      </c>
    </row>
    <row r="6" spans="1:18" ht="18.75" customHeight="1" thickBot="1" x14ac:dyDescent="0.2">
      <c r="A6" s="86"/>
      <c r="B6" s="86"/>
      <c r="C6" s="110"/>
      <c r="D6" s="24" t="s">
        <v>38</v>
      </c>
      <c r="E6" s="25">
        <v>11</v>
      </c>
      <c r="F6" s="26">
        <v>12</v>
      </c>
      <c r="G6" s="25">
        <v>1</v>
      </c>
      <c r="H6" s="26">
        <v>2</v>
      </c>
      <c r="I6" s="25">
        <v>3</v>
      </c>
      <c r="J6" s="26">
        <v>4</v>
      </c>
      <c r="K6" s="25">
        <v>5</v>
      </c>
      <c r="L6" s="26">
        <v>6</v>
      </c>
      <c r="M6" s="25">
        <v>7</v>
      </c>
      <c r="N6" s="25">
        <v>8</v>
      </c>
      <c r="O6" s="27">
        <v>9</v>
      </c>
      <c r="P6" s="104"/>
      <c r="Q6" s="112"/>
      <c r="R6" s="97"/>
    </row>
    <row r="7" spans="1:18" ht="18.75" customHeight="1" x14ac:dyDescent="0.15">
      <c r="A7" s="35">
        <v>1</v>
      </c>
      <c r="B7" s="35" t="s">
        <v>0</v>
      </c>
      <c r="C7" s="60">
        <v>356</v>
      </c>
      <c r="D7" s="69">
        <f>ROUNDUP(D51,-2)</f>
        <v>54100</v>
      </c>
      <c r="E7" s="69">
        <f t="shared" ref="E7:O7" si="0">ROUNDUP(E51,-2)</f>
        <v>44900</v>
      </c>
      <c r="F7" s="69">
        <f t="shared" si="0"/>
        <v>49900</v>
      </c>
      <c r="G7" s="69">
        <f t="shared" si="0"/>
        <v>52800</v>
      </c>
      <c r="H7" s="69">
        <f t="shared" si="0"/>
        <v>51300</v>
      </c>
      <c r="I7" s="69">
        <f t="shared" si="0"/>
        <v>47800</v>
      </c>
      <c r="J7" s="69">
        <f t="shared" si="0"/>
        <v>44300</v>
      </c>
      <c r="K7" s="69">
        <f t="shared" si="0"/>
        <v>47800</v>
      </c>
      <c r="L7" s="69">
        <f t="shared" si="0"/>
        <v>58300</v>
      </c>
      <c r="M7" s="69">
        <f t="shared" si="0"/>
        <v>67500</v>
      </c>
      <c r="N7" s="69">
        <f t="shared" si="0"/>
        <v>66400</v>
      </c>
      <c r="O7" s="69">
        <f t="shared" si="0"/>
        <v>62800</v>
      </c>
      <c r="P7" s="77">
        <f t="shared" ref="P7:P29" si="1">SUM(D7:O7)</f>
        <v>647900</v>
      </c>
      <c r="Q7" s="28">
        <f>SUM(M7:O7)</f>
        <v>196700</v>
      </c>
      <c r="R7" s="2">
        <f>SUM(D7:L7)</f>
        <v>451200</v>
      </c>
    </row>
    <row r="8" spans="1:18" ht="18.75" customHeight="1" x14ac:dyDescent="0.15">
      <c r="A8" s="35">
        <v>2</v>
      </c>
      <c r="B8" s="35" t="s">
        <v>1</v>
      </c>
      <c r="C8" s="60">
        <v>208</v>
      </c>
      <c r="D8" s="69">
        <f t="shared" ref="D8:O37" si="2">ROUNDUP(D52,-2)</f>
        <v>30600</v>
      </c>
      <c r="E8" s="69">
        <f t="shared" si="2"/>
        <v>21900</v>
      </c>
      <c r="F8" s="69">
        <f t="shared" si="2"/>
        <v>29500</v>
      </c>
      <c r="G8" s="69">
        <f t="shared" si="2"/>
        <v>35700</v>
      </c>
      <c r="H8" s="69">
        <f t="shared" si="2"/>
        <v>35700</v>
      </c>
      <c r="I8" s="69">
        <f t="shared" si="2"/>
        <v>28300</v>
      </c>
      <c r="J8" s="69">
        <f t="shared" si="2"/>
        <v>21400</v>
      </c>
      <c r="K8" s="69">
        <f t="shared" si="2"/>
        <v>21200</v>
      </c>
      <c r="L8" s="69">
        <f t="shared" si="2"/>
        <v>29200</v>
      </c>
      <c r="M8" s="69">
        <f t="shared" si="2"/>
        <v>38700</v>
      </c>
      <c r="N8" s="69">
        <f t="shared" si="2"/>
        <v>38000</v>
      </c>
      <c r="O8" s="69">
        <f t="shared" si="2"/>
        <v>36500</v>
      </c>
      <c r="P8" s="29">
        <f t="shared" si="1"/>
        <v>366700</v>
      </c>
      <c r="Q8" s="28">
        <f t="shared" ref="Q8:Q29" si="3">SUM(M8:O8)</f>
        <v>113200</v>
      </c>
      <c r="R8" s="2">
        <f t="shared" ref="R8:R29" si="4">SUM(D8:L8)</f>
        <v>253500</v>
      </c>
    </row>
    <row r="9" spans="1:18" ht="18.75" customHeight="1" x14ac:dyDescent="0.15">
      <c r="A9" s="67">
        <v>3</v>
      </c>
      <c r="B9" s="55" t="s">
        <v>2</v>
      </c>
      <c r="C9" s="61">
        <v>96</v>
      </c>
      <c r="D9" s="69">
        <f t="shared" si="2"/>
        <v>10900</v>
      </c>
      <c r="E9" s="69">
        <f t="shared" si="2"/>
        <v>8700</v>
      </c>
      <c r="F9" s="69">
        <f t="shared" si="2"/>
        <v>12100</v>
      </c>
      <c r="G9" s="69">
        <f t="shared" si="2"/>
        <v>13900</v>
      </c>
      <c r="H9" s="69">
        <f t="shared" si="2"/>
        <v>13800</v>
      </c>
      <c r="I9" s="69">
        <f t="shared" si="2"/>
        <v>11200</v>
      </c>
      <c r="J9" s="69">
        <f t="shared" si="2"/>
        <v>8000</v>
      </c>
      <c r="K9" s="69">
        <f t="shared" si="2"/>
        <v>7700</v>
      </c>
      <c r="L9" s="69">
        <f t="shared" si="2"/>
        <v>10300</v>
      </c>
      <c r="M9" s="69">
        <f t="shared" si="2"/>
        <v>13600</v>
      </c>
      <c r="N9" s="69">
        <f t="shared" si="2"/>
        <v>14200</v>
      </c>
      <c r="O9" s="69">
        <f t="shared" si="2"/>
        <v>12900</v>
      </c>
      <c r="P9" s="40">
        <f t="shared" si="1"/>
        <v>137300</v>
      </c>
      <c r="Q9" s="41">
        <f t="shared" si="3"/>
        <v>40700</v>
      </c>
      <c r="R9" s="39">
        <f t="shared" si="4"/>
        <v>96600</v>
      </c>
    </row>
    <row r="10" spans="1:18" ht="18.75" customHeight="1" x14ac:dyDescent="0.15">
      <c r="A10" s="67">
        <v>4</v>
      </c>
      <c r="B10" s="35" t="s">
        <v>3</v>
      </c>
      <c r="C10" s="60">
        <v>74</v>
      </c>
      <c r="D10" s="69">
        <f t="shared" si="2"/>
        <v>22600</v>
      </c>
      <c r="E10" s="69">
        <f t="shared" si="2"/>
        <v>18300</v>
      </c>
      <c r="F10" s="69">
        <f t="shared" si="2"/>
        <v>23800</v>
      </c>
      <c r="G10" s="69">
        <f t="shared" si="2"/>
        <v>24800</v>
      </c>
      <c r="H10" s="69">
        <f t="shared" si="2"/>
        <v>23700</v>
      </c>
      <c r="I10" s="69">
        <f t="shared" si="2"/>
        <v>22900</v>
      </c>
      <c r="J10" s="69">
        <f t="shared" si="2"/>
        <v>13900</v>
      </c>
      <c r="K10" s="69">
        <f t="shared" si="2"/>
        <v>18300</v>
      </c>
      <c r="L10" s="69">
        <f t="shared" si="2"/>
        <v>22400</v>
      </c>
      <c r="M10" s="69">
        <f t="shared" si="2"/>
        <v>22800</v>
      </c>
      <c r="N10" s="69">
        <f t="shared" si="2"/>
        <v>19200</v>
      </c>
      <c r="O10" s="69">
        <f t="shared" si="2"/>
        <v>18800</v>
      </c>
      <c r="P10" s="29">
        <f t="shared" si="1"/>
        <v>251500</v>
      </c>
      <c r="Q10" s="28">
        <f t="shared" si="3"/>
        <v>60800</v>
      </c>
      <c r="R10" s="2">
        <f t="shared" si="4"/>
        <v>190700</v>
      </c>
    </row>
    <row r="11" spans="1:18" ht="18.75" customHeight="1" x14ac:dyDescent="0.15">
      <c r="A11" s="67">
        <v>5</v>
      </c>
      <c r="B11" s="35" t="s">
        <v>4</v>
      </c>
      <c r="C11" s="60">
        <v>41</v>
      </c>
      <c r="D11" s="69">
        <f t="shared" si="2"/>
        <v>3700</v>
      </c>
      <c r="E11" s="69">
        <f t="shared" si="2"/>
        <v>2000</v>
      </c>
      <c r="F11" s="69">
        <f t="shared" si="2"/>
        <v>3700</v>
      </c>
      <c r="G11" s="69">
        <f t="shared" si="2"/>
        <v>4500</v>
      </c>
      <c r="H11" s="69">
        <f t="shared" si="2"/>
        <v>4600</v>
      </c>
      <c r="I11" s="69">
        <f t="shared" si="2"/>
        <v>3000</v>
      </c>
      <c r="J11" s="69">
        <f t="shared" si="2"/>
        <v>2100</v>
      </c>
      <c r="K11" s="69">
        <f t="shared" si="2"/>
        <v>2100</v>
      </c>
      <c r="L11" s="69">
        <f t="shared" si="2"/>
        <v>3100</v>
      </c>
      <c r="M11" s="69">
        <f t="shared" si="2"/>
        <v>7200</v>
      </c>
      <c r="N11" s="69">
        <f t="shared" si="2"/>
        <v>5700</v>
      </c>
      <c r="O11" s="69">
        <f t="shared" si="2"/>
        <v>4800</v>
      </c>
      <c r="P11" s="29">
        <f t="shared" si="1"/>
        <v>46500</v>
      </c>
      <c r="Q11" s="28">
        <f t="shared" si="3"/>
        <v>17700</v>
      </c>
      <c r="R11" s="2">
        <f t="shared" si="4"/>
        <v>28800</v>
      </c>
    </row>
    <row r="12" spans="1:18" ht="18.75" customHeight="1" x14ac:dyDescent="0.15">
      <c r="A12" s="67">
        <v>6</v>
      </c>
      <c r="B12" s="35" t="s">
        <v>31</v>
      </c>
      <c r="C12" s="60">
        <v>28</v>
      </c>
      <c r="D12" s="69">
        <f t="shared" si="2"/>
        <v>1800</v>
      </c>
      <c r="E12" s="69">
        <f t="shared" si="2"/>
        <v>1700</v>
      </c>
      <c r="F12" s="69">
        <f t="shared" si="2"/>
        <v>2000</v>
      </c>
      <c r="G12" s="69">
        <f t="shared" si="2"/>
        <v>2500</v>
      </c>
      <c r="H12" s="69">
        <f t="shared" si="2"/>
        <v>2400</v>
      </c>
      <c r="I12" s="69">
        <f t="shared" si="2"/>
        <v>1600</v>
      </c>
      <c r="J12" s="69">
        <f t="shared" si="2"/>
        <v>1500</v>
      </c>
      <c r="K12" s="69">
        <f t="shared" si="2"/>
        <v>1500</v>
      </c>
      <c r="L12" s="69">
        <f t="shared" si="2"/>
        <v>1500</v>
      </c>
      <c r="M12" s="69">
        <f t="shared" si="2"/>
        <v>2100</v>
      </c>
      <c r="N12" s="69">
        <f t="shared" si="2"/>
        <v>1800</v>
      </c>
      <c r="O12" s="69">
        <f t="shared" si="2"/>
        <v>1600</v>
      </c>
      <c r="P12" s="29">
        <f t="shared" si="1"/>
        <v>22000</v>
      </c>
      <c r="Q12" s="28">
        <f t="shared" si="3"/>
        <v>5500</v>
      </c>
      <c r="R12" s="2">
        <f t="shared" si="4"/>
        <v>16500</v>
      </c>
    </row>
    <row r="13" spans="1:18" ht="18.75" customHeight="1" x14ac:dyDescent="0.15">
      <c r="A13" s="67">
        <v>7</v>
      </c>
      <c r="B13" s="35" t="s">
        <v>5</v>
      </c>
      <c r="C13" s="60">
        <v>215</v>
      </c>
      <c r="D13" s="69">
        <f t="shared" si="2"/>
        <v>16700</v>
      </c>
      <c r="E13" s="69">
        <f t="shared" si="2"/>
        <v>12700</v>
      </c>
      <c r="F13" s="69">
        <f t="shared" si="2"/>
        <v>15800</v>
      </c>
      <c r="G13" s="69">
        <f t="shared" si="2"/>
        <v>17100</v>
      </c>
      <c r="H13" s="69">
        <f t="shared" si="2"/>
        <v>15600</v>
      </c>
      <c r="I13" s="69">
        <f t="shared" si="2"/>
        <v>12800</v>
      </c>
      <c r="J13" s="69">
        <f t="shared" si="2"/>
        <v>9100</v>
      </c>
      <c r="K13" s="69">
        <f t="shared" si="2"/>
        <v>8800</v>
      </c>
      <c r="L13" s="69">
        <f t="shared" si="2"/>
        <v>10700</v>
      </c>
      <c r="M13" s="69">
        <f t="shared" si="2"/>
        <v>18900</v>
      </c>
      <c r="N13" s="69">
        <f t="shared" si="2"/>
        <v>14300</v>
      </c>
      <c r="O13" s="69">
        <f t="shared" si="2"/>
        <v>14400</v>
      </c>
      <c r="P13" s="29">
        <f t="shared" si="1"/>
        <v>166900</v>
      </c>
      <c r="Q13" s="28">
        <f t="shared" si="3"/>
        <v>47600</v>
      </c>
      <c r="R13" s="2">
        <f t="shared" si="4"/>
        <v>119300</v>
      </c>
    </row>
    <row r="14" spans="1:18" ht="18.75" customHeight="1" x14ac:dyDescent="0.15">
      <c r="A14" s="67">
        <v>8</v>
      </c>
      <c r="B14" s="35" t="s">
        <v>6</v>
      </c>
      <c r="C14" s="60">
        <v>167</v>
      </c>
      <c r="D14" s="69">
        <f t="shared" si="2"/>
        <v>9000</v>
      </c>
      <c r="E14" s="69">
        <f t="shared" si="2"/>
        <v>8900</v>
      </c>
      <c r="F14" s="69">
        <f t="shared" si="2"/>
        <v>12600</v>
      </c>
      <c r="G14" s="69">
        <f t="shared" si="2"/>
        <v>13000</v>
      </c>
      <c r="H14" s="69">
        <f t="shared" si="2"/>
        <v>9600</v>
      </c>
      <c r="I14" s="69">
        <f t="shared" si="2"/>
        <v>8300</v>
      </c>
      <c r="J14" s="69">
        <f t="shared" si="2"/>
        <v>6100</v>
      </c>
      <c r="K14" s="69">
        <f t="shared" si="2"/>
        <v>6000</v>
      </c>
      <c r="L14" s="69">
        <f t="shared" si="2"/>
        <v>7500</v>
      </c>
      <c r="M14" s="69">
        <f t="shared" si="2"/>
        <v>10800</v>
      </c>
      <c r="N14" s="69">
        <f t="shared" si="2"/>
        <v>8600</v>
      </c>
      <c r="O14" s="69">
        <f t="shared" si="2"/>
        <v>7800</v>
      </c>
      <c r="P14" s="29">
        <f t="shared" si="1"/>
        <v>108200</v>
      </c>
      <c r="Q14" s="28">
        <f t="shared" si="3"/>
        <v>27200</v>
      </c>
      <c r="R14" s="2">
        <f t="shared" si="4"/>
        <v>81000</v>
      </c>
    </row>
    <row r="15" spans="1:18" ht="18.75" customHeight="1" x14ac:dyDescent="0.15">
      <c r="A15" s="67">
        <v>9</v>
      </c>
      <c r="B15" s="35" t="s">
        <v>10</v>
      </c>
      <c r="C15" s="60">
        <v>137</v>
      </c>
      <c r="D15" s="69">
        <f t="shared" si="2"/>
        <v>16100</v>
      </c>
      <c r="E15" s="69">
        <f t="shared" si="2"/>
        <v>8400</v>
      </c>
      <c r="F15" s="69">
        <f t="shared" si="2"/>
        <v>10500</v>
      </c>
      <c r="G15" s="69">
        <f t="shared" si="2"/>
        <v>16500</v>
      </c>
      <c r="H15" s="69">
        <f t="shared" si="2"/>
        <v>17500</v>
      </c>
      <c r="I15" s="69">
        <f t="shared" si="2"/>
        <v>10400</v>
      </c>
      <c r="J15" s="69">
        <f t="shared" si="2"/>
        <v>7900</v>
      </c>
      <c r="K15" s="69">
        <f t="shared" si="2"/>
        <v>8400</v>
      </c>
      <c r="L15" s="69">
        <f t="shared" si="2"/>
        <v>14000</v>
      </c>
      <c r="M15" s="69">
        <f t="shared" si="2"/>
        <v>22900</v>
      </c>
      <c r="N15" s="69">
        <f t="shared" si="2"/>
        <v>22600</v>
      </c>
      <c r="O15" s="69">
        <f t="shared" si="2"/>
        <v>18300</v>
      </c>
      <c r="P15" s="29">
        <f t="shared" si="1"/>
        <v>173500</v>
      </c>
      <c r="Q15" s="28">
        <f t="shared" si="3"/>
        <v>63800</v>
      </c>
      <c r="R15" s="2">
        <f t="shared" si="4"/>
        <v>109700</v>
      </c>
    </row>
    <row r="16" spans="1:18" ht="18.75" customHeight="1" x14ac:dyDescent="0.15">
      <c r="A16" s="67">
        <v>10</v>
      </c>
      <c r="B16" s="35" t="s">
        <v>11</v>
      </c>
      <c r="C16" s="60">
        <v>141</v>
      </c>
      <c r="D16" s="69">
        <f t="shared" si="2"/>
        <v>21300</v>
      </c>
      <c r="E16" s="69">
        <f t="shared" si="2"/>
        <v>11400</v>
      </c>
      <c r="F16" s="69">
        <f t="shared" si="2"/>
        <v>13400</v>
      </c>
      <c r="G16" s="69">
        <f t="shared" si="2"/>
        <v>19600</v>
      </c>
      <c r="H16" s="69">
        <f t="shared" si="2"/>
        <v>21900</v>
      </c>
      <c r="I16" s="69">
        <f t="shared" si="2"/>
        <v>12900</v>
      </c>
      <c r="J16" s="69">
        <f t="shared" si="2"/>
        <v>9900</v>
      </c>
      <c r="K16" s="69">
        <f t="shared" si="2"/>
        <v>12500</v>
      </c>
      <c r="L16" s="69">
        <f t="shared" si="2"/>
        <v>24400</v>
      </c>
      <c r="M16" s="69">
        <f t="shared" si="2"/>
        <v>29000</v>
      </c>
      <c r="N16" s="69">
        <f t="shared" si="2"/>
        <v>16200</v>
      </c>
      <c r="O16" s="69">
        <f t="shared" si="2"/>
        <v>27000</v>
      </c>
      <c r="P16" s="29">
        <f t="shared" si="1"/>
        <v>219500</v>
      </c>
      <c r="Q16" s="28">
        <f t="shared" si="3"/>
        <v>72200</v>
      </c>
      <c r="R16" s="2">
        <f t="shared" si="4"/>
        <v>147300</v>
      </c>
    </row>
    <row r="17" spans="1:18" ht="18.75" customHeight="1" x14ac:dyDescent="0.15">
      <c r="A17" s="67">
        <v>11</v>
      </c>
      <c r="B17" s="35" t="s">
        <v>12</v>
      </c>
      <c r="C17" s="60">
        <v>105</v>
      </c>
      <c r="D17" s="69">
        <f t="shared" si="2"/>
        <v>14700</v>
      </c>
      <c r="E17" s="69">
        <f t="shared" si="2"/>
        <v>8800</v>
      </c>
      <c r="F17" s="69">
        <f t="shared" si="2"/>
        <v>10900</v>
      </c>
      <c r="G17" s="69">
        <f t="shared" si="2"/>
        <v>13800</v>
      </c>
      <c r="H17" s="69">
        <f t="shared" si="2"/>
        <v>15100</v>
      </c>
      <c r="I17" s="69">
        <f t="shared" si="2"/>
        <v>9900</v>
      </c>
      <c r="J17" s="69">
        <f t="shared" si="2"/>
        <v>7800</v>
      </c>
      <c r="K17" s="69">
        <f t="shared" si="2"/>
        <v>8700</v>
      </c>
      <c r="L17" s="69">
        <f t="shared" si="2"/>
        <v>11800</v>
      </c>
      <c r="M17" s="69">
        <f t="shared" si="2"/>
        <v>17800</v>
      </c>
      <c r="N17" s="69">
        <f t="shared" si="2"/>
        <v>9200</v>
      </c>
      <c r="O17" s="69">
        <f t="shared" si="2"/>
        <v>17800</v>
      </c>
      <c r="P17" s="29">
        <f t="shared" si="1"/>
        <v>146300</v>
      </c>
      <c r="Q17" s="28">
        <f t="shared" si="3"/>
        <v>44800</v>
      </c>
      <c r="R17" s="2">
        <f t="shared" si="4"/>
        <v>101500</v>
      </c>
    </row>
    <row r="18" spans="1:18" ht="18.75" customHeight="1" x14ac:dyDescent="0.15">
      <c r="A18" s="67">
        <v>12</v>
      </c>
      <c r="B18" s="35" t="s">
        <v>13</v>
      </c>
      <c r="C18" s="60">
        <v>190</v>
      </c>
      <c r="D18" s="69">
        <f t="shared" si="2"/>
        <v>21900</v>
      </c>
      <c r="E18" s="69">
        <f t="shared" si="2"/>
        <v>12000</v>
      </c>
      <c r="F18" s="69">
        <f t="shared" si="2"/>
        <v>16400</v>
      </c>
      <c r="G18" s="69">
        <f t="shared" si="2"/>
        <v>19300</v>
      </c>
      <c r="H18" s="69">
        <f t="shared" si="2"/>
        <v>26400</v>
      </c>
      <c r="I18" s="69">
        <f t="shared" si="2"/>
        <v>17300</v>
      </c>
      <c r="J18" s="69">
        <f t="shared" si="2"/>
        <v>10500</v>
      </c>
      <c r="K18" s="69">
        <f t="shared" si="2"/>
        <v>12400</v>
      </c>
      <c r="L18" s="69">
        <f t="shared" si="2"/>
        <v>26100</v>
      </c>
      <c r="M18" s="69">
        <f t="shared" si="2"/>
        <v>28300</v>
      </c>
      <c r="N18" s="69">
        <f t="shared" si="2"/>
        <v>12900</v>
      </c>
      <c r="O18" s="69">
        <f t="shared" si="2"/>
        <v>28300</v>
      </c>
      <c r="P18" s="29">
        <f t="shared" si="1"/>
        <v>231800</v>
      </c>
      <c r="Q18" s="28">
        <f t="shared" si="3"/>
        <v>69500</v>
      </c>
      <c r="R18" s="2">
        <f t="shared" si="4"/>
        <v>162300</v>
      </c>
    </row>
    <row r="19" spans="1:18" ht="18.75" customHeight="1" x14ac:dyDescent="0.15">
      <c r="A19" s="67">
        <v>13</v>
      </c>
      <c r="B19" s="35" t="s">
        <v>14</v>
      </c>
      <c r="C19" s="60">
        <v>89</v>
      </c>
      <c r="D19" s="69">
        <f t="shared" si="2"/>
        <v>10400</v>
      </c>
      <c r="E19" s="69">
        <f t="shared" si="2"/>
        <v>7200</v>
      </c>
      <c r="F19" s="69">
        <f t="shared" si="2"/>
        <v>8200</v>
      </c>
      <c r="G19" s="69">
        <f t="shared" si="2"/>
        <v>9800</v>
      </c>
      <c r="H19" s="69">
        <f t="shared" si="2"/>
        <v>11000</v>
      </c>
      <c r="I19" s="69">
        <f t="shared" si="2"/>
        <v>7600</v>
      </c>
      <c r="J19" s="69">
        <f t="shared" si="2"/>
        <v>6200</v>
      </c>
      <c r="K19" s="69">
        <f t="shared" si="2"/>
        <v>7100</v>
      </c>
      <c r="L19" s="69">
        <f t="shared" si="2"/>
        <v>11300</v>
      </c>
      <c r="M19" s="69">
        <f t="shared" si="2"/>
        <v>12200</v>
      </c>
      <c r="N19" s="69">
        <f t="shared" si="2"/>
        <v>7400</v>
      </c>
      <c r="O19" s="69">
        <f t="shared" si="2"/>
        <v>12500</v>
      </c>
      <c r="P19" s="29">
        <f t="shared" si="1"/>
        <v>110900</v>
      </c>
      <c r="Q19" s="28">
        <f t="shared" si="3"/>
        <v>32100</v>
      </c>
      <c r="R19" s="2">
        <f t="shared" si="4"/>
        <v>78800</v>
      </c>
    </row>
    <row r="20" spans="1:18" ht="18.75" customHeight="1" x14ac:dyDescent="0.15">
      <c r="A20" s="67">
        <v>14</v>
      </c>
      <c r="B20" s="35" t="s">
        <v>15</v>
      </c>
      <c r="C20" s="60">
        <v>163</v>
      </c>
      <c r="D20" s="69">
        <f t="shared" si="2"/>
        <v>17700</v>
      </c>
      <c r="E20" s="69">
        <f t="shared" si="2"/>
        <v>9200</v>
      </c>
      <c r="F20" s="69">
        <f t="shared" si="2"/>
        <v>14900</v>
      </c>
      <c r="G20" s="69">
        <f t="shared" si="2"/>
        <v>20900</v>
      </c>
      <c r="H20" s="69">
        <f t="shared" si="2"/>
        <v>24400</v>
      </c>
      <c r="I20" s="69">
        <f t="shared" si="2"/>
        <v>12800</v>
      </c>
      <c r="J20" s="69">
        <f t="shared" si="2"/>
        <v>7400</v>
      </c>
      <c r="K20" s="69">
        <f t="shared" si="2"/>
        <v>8300</v>
      </c>
      <c r="L20" s="69">
        <f t="shared" si="2"/>
        <v>15200</v>
      </c>
      <c r="M20" s="69">
        <f t="shared" si="2"/>
        <v>22000</v>
      </c>
      <c r="N20" s="69">
        <f t="shared" si="2"/>
        <v>11000</v>
      </c>
      <c r="O20" s="69">
        <f t="shared" si="2"/>
        <v>25000</v>
      </c>
      <c r="P20" s="29">
        <f t="shared" si="1"/>
        <v>188800</v>
      </c>
      <c r="Q20" s="28">
        <f t="shared" si="3"/>
        <v>58000</v>
      </c>
      <c r="R20" s="2">
        <f t="shared" si="4"/>
        <v>130800</v>
      </c>
    </row>
    <row r="21" spans="1:18" ht="18.75" customHeight="1" x14ac:dyDescent="0.15">
      <c r="A21" s="67">
        <v>15</v>
      </c>
      <c r="B21" s="35" t="s">
        <v>16</v>
      </c>
      <c r="C21" s="60">
        <v>116</v>
      </c>
      <c r="D21" s="69">
        <f t="shared" si="2"/>
        <v>14800</v>
      </c>
      <c r="E21" s="69">
        <f t="shared" si="2"/>
        <v>8100</v>
      </c>
      <c r="F21" s="69">
        <f t="shared" si="2"/>
        <v>10600</v>
      </c>
      <c r="G21" s="69">
        <f t="shared" si="2"/>
        <v>13500</v>
      </c>
      <c r="H21" s="69">
        <f t="shared" si="2"/>
        <v>15600</v>
      </c>
      <c r="I21" s="69">
        <f t="shared" si="2"/>
        <v>10200</v>
      </c>
      <c r="J21" s="69">
        <f t="shared" si="2"/>
        <v>7200</v>
      </c>
      <c r="K21" s="69">
        <f t="shared" si="2"/>
        <v>8300</v>
      </c>
      <c r="L21" s="69">
        <f t="shared" si="2"/>
        <v>12500</v>
      </c>
      <c r="M21" s="69">
        <f t="shared" si="2"/>
        <v>16000</v>
      </c>
      <c r="N21" s="69">
        <f t="shared" si="2"/>
        <v>7600</v>
      </c>
      <c r="O21" s="69">
        <f t="shared" si="2"/>
        <v>17900</v>
      </c>
      <c r="P21" s="29">
        <f t="shared" si="1"/>
        <v>142300</v>
      </c>
      <c r="Q21" s="28">
        <f t="shared" si="3"/>
        <v>41500</v>
      </c>
      <c r="R21" s="2">
        <f t="shared" si="4"/>
        <v>100800</v>
      </c>
    </row>
    <row r="22" spans="1:18" ht="18.75" customHeight="1" x14ac:dyDescent="0.15">
      <c r="A22" s="67">
        <v>16</v>
      </c>
      <c r="B22" s="35" t="s">
        <v>17</v>
      </c>
      <c r="C22" s="60">
        <v>117</v>
      </c>
      <c r="D22" s="69">
        <f t="shared" si="2"/>
        <v>11400</v>
      </c>
      <c r="E22" s="69">
        <f t="shared" si="2"/>
        <v>6900</v>
      </c>
      <c r="F22" s="69">
        <f t="shared" si="2"/>
        <v>8000</v>
      </c>
      <c r="G22" s="69">
        <f t="shared" si="2"/>
        <v>10700</v>
      </c>
      <c r="H22" s="69">
        <f t="shared" si="2"/>
        <v>13800</v>
      </c>
      <c r="I22" s="69">
        <f t="shared" si="2"/>
        <v>7800</v>
      </c>
      <c r="J22" s="69">
        <f t="shared" si="2"/>
        <v>5500</v>
      </c>
      <c r="K22" s="69">
        <f t="shared" si="2"/>
        <v>6100</v>
      </c>
      <c r="L22" s="69">
        <f t="shared" si="2"/>
        <v>10100</v>
      </c>
      <c r="M22" s="69">
        <f t="shared" si="2"/>
        <v>15100</v>
      </c>
      <c r="N22" s="69">
        <f t="shared" si="2"/>
        <v>6700</v>
      </c>
      <c r="O22" s="69">
        <f t="shared" si="2"/>
        <v>14800</v>
      </c>
      <c r="P22" s="29">
        <f t="shared" si="1"/>
        <v>116900</v>
      </c>
      <c r="Q22" s="28">
        <f t="shared" si="3"/>
        <v>36600</v>
      </c>
      <c r="R22" s="2">
        <f t="shared" si="4"/>
        <v>80300</v>
      </c>
    </row>
    <row r="23" spans="1:18" ht="18.75" customHeight="1" x14ac:dyDescent="0.15">
      <c r="A23" s="67">
        <v>17</v>
      </c>
      <c r="B23" s="35" t="s">
        <v>18</v>
      </c>
      <c r="C23" s="60">
        <v>107</v>
      </c>
      <c r="D23" s="69">
        <f t="shared" si="2"/>
        <v>10000</v>
      </c>
      <c r="E23" s="69">
        <f t="shared" si="2"/>
        <v>6000</v>
      </c>
      <c r="F23" s="69">
        <f t="shared" si="2"/>
        <v>7900</v>
      </c>
      <c r="G23" s="69">
        <f t="shared" si="2"/>
        <v>11100</v>
      </c>
      <c r="H23" s="69">
        <f t="shared" si="2"/>
        <v>13300</v>
      </c>
      <c r="I23" s="69">
        <f t="shared" si="2"/>
        <v>7400</v>
      </c>
      <c r="J23" s="69">
        <f t="shared" si="2"/>
        <v>5000</v>
      </c>
      <c r="K23" s="69">
        <f t="shared" si="2"/>
        <v>5600</v>
      </c>
      <c r="L23" s="69">
        <f t="shared" si="2"/>
        <v>8200</v>
      </c>
      <c r="M23" s="69">
        <f t="shared" si="2"/>
        <v>10700</v>
      </c>
      <c r="N23" s="69">
        <f t="shared" si="2"/>
        <v>6100</v>
      </c>
      <c r="O23" s="69">
        <f t="shared" si="2"/>
        <v>12100</v>
      </c>
      <c r="P23" s="29">
        <f t="shared" si="1"/>
        <v>103400</v>
      </c>
      <c r="Q23" s="28">
        <f t="shared" si="3"/>
        <v>28900</v>
      </c>
      <c r="R23" s="2">
        <f t="shared" si="4"/>
        <v>74500</v>
      </c>
    </row>
    <row r="24" spans="1:18" ht="18.75" customHeight="1" x14ac:dyDescent="0.15">
      <c r="A24" s="67">
        <v>18</v>
      </c>
      <c r="B24" s="35" t="s">
        <v>19</v>
      </c>
      <c r="C24" s="60">
        <v>136</v>
      </c>
      <c r="D24" s="69">
        <f t="shared" si="2"/>
        <v>9600</v>
      </c>
      <c r="E24" s="69">
        <f t="shared" si="2"/>
        <v>5600</v>
      </c>
      <c r="F24" s="69">
        <f t="shared" si="2"/>
        <v>5600</v>
      </c>
      <c r="G24" s="69">
        <f t="shared" si="2"/>
        <v>9400</v>
      </c>
      <c r="H24" s="69">
        <f t="shared" si="2"/>
        <v>10400</v>
      </c>
      <c r="I24" s="69">
        <f t="shared" si="2"/>
        <v>6900</v>
      </c>
      <c r="J24" s="69">
        <f t="shared" si="2"/>
        <v>5100</v>
      </c>
      <c r="K24" s="69">
        <f t="shared" si="2"/>
        <v>5300</v>
      </c>
      <c r="L24" s="69">
        <f t="shared" si="2"/>
        <v>9400</v>
      </c>
      <c r="M24" s="69">
        <f t="shared" si="2"/>
        <v>11800</v>
      </c>
      <c r="N24" s="69">
        <f t="shared" si="2"/>
        <v>5100</v>
      </c>
      <c r="O24" s="69">
        <f t="shared" si="2"/>
        <v>13100</v>
      </c>
      <c r="P24" s="29">
        <f t="shared" si="1"/>
        <v>97300</v>
      </c>
      <c r="Q24" s="28">
        <f t="shared" si="3"/>
        <v>30000</v>
      </c>
      <c r="R24" s="2">
        <f t="shared" si="4"/>
        <v>67300</v>
      </c>
    </row>
    <row r="25" spans="1:18" ht="18.75" customHeight="1" x14ac:dyDescent="0.15">
      <c r="A25" s="67">
        <v>19</v>
      </c>
      <c r="B25" s="35" t="s">
        <v>20</v>
      </c>
      <c r="C25" s="60">
        <v>163</v>
      </c>
      <c r="D25" s="69">
        <f t="shared" si="2"/>
        <v>20800</v>
      </c>
      <c r="E25" s="69">
        <f t="shared" si="2"/>
        <v>12300</v>
      </c>
      <c r="F25" s="69">
        <f t="shared" si="2"/>
        <v>13700</v>
      </c>
      <c r="G25" s="69">
        <f t="shared" si="2"/>
        <v>19300</v>
      </c>
      <c r="H25" s="69">
        <f t="shared" si="2"/>
        <v>22700</v>
      </c>
      <c r="I25" s="69">
        <f t="shared" si="2"/>
        <v>13700</v>
      </c>
      <c r="J25" s="69">
        <f t="shared" si="2"/>
        <v>10100</v>
      </c>
      <c r="K25" s="69">
        <f t="shared" si="2"/>
        <v>12000</v>
      </c>
      <c r="L25" s="69">
        <f t="shared" si="2"/>
        <v>20500</v>
      </c>
      <c r="M25" s="69">
        <f t="shared" si="2"/>
        <v>23500</v>
      </c>
      <c r="N25" s="69">
        <f t="shared" si="2"/>
        <v>11300</v>
      </c>
      <c r="O25" s="69">
        <f t="shared" si="2"/>
        <v>25900</v>
      </c>
      <c r="P25" s="29">
        <f t="shared" si="1"/>
        <v>205800</v>
      </c>
      <c r="Q25" s="28">
        <f t="shared" si="3"/>
        <v>60700</v>
      </c>
      <c r="R25" s="2">
        <f t="shared" si="4"/>
        <v>145100</v>
      </c>
    </row>
    <row r="26" spans="1:18" ht="18.75" customHeight="1" x14ac:dyDescent="0.15">
      <c r="A26" s="67">
        <v>20</v>
      </c>
      <c r="B26" s="35" t="s">
        <v>21</v>
      </c>
      <c r="C26" s="60">
        <v>238</v>
      </c>
      <c r="D26" s="69">
        <f t="shared" si="2"/>
        <v>25700</v>
      </c>
      <c r="E26" s="69">
        <f t="shared" si="2"/>
        <v>15700</v>
      </c>
      <c r="F26" s="69">
        <f t="shared" si="2"/>
        <v>19900</v>
      </c>
      <c r="G26" s="69">
        <f t="shared" si="2"/>
        <v>24200</v>
      </c>
      <c r="H26" s="69">
        <f t="shared" si="2"/>
        <v>23500</v>
      </c>
      <c r="I26" s="69">
        <f t="shared" si="2"/>
        <v>17100</v>
      </c>
      <c r="J26" s="69">
        <f t="shared" si="2"/>
        <v>14700</v>
      </c>
      <c r="K26" s="69">
        <f t="shared" si="2"/>
        <v>17000</v>
      </c>
      <c r="L26" s="69">
        <f t="shared" si="2"/>
        <v>23500</v>
      </c>
      <c r="M26" s="69">
        <f t="shared" si="2"/>
        <v>30400</v>
      </c>
      <c r="N26" s="69">
        <f t="shared" si="2"/>
        <v>18400</v>
      </c>
      <c r="O26" s="69">
        <f t="shared" si="2"/>
        <v>31800</v>
      </c>
      <c r="P26" s="29">
        <f t="shared" si="1"/>
        <v>261900</v>
      </c>
      <c r="Q26" s="28">
        <f t="shared" si="3"/>
        <v>80600</v>
      </c>
      <c r="R26" s="2">
        <f t="shared" si="4"/>
        <v>181300</v>
      </c>
    </row>
    <row r="27" spans="1:18" ht="18.75" customHeight="1" x14ac:dyDescent="0.15">
      <c r="A27" s="67">
        <v>21</v>
      </c>
      <c r="B27" s="35" t="s">
        <v>22</v>
      </c>
      <c r="C27" s="60">
        <v>214</v>
      </c>
      <c r="D27" s="69">
        <f t="shared" si="2"/>
        <v>27500</v>
      </c>
      <c r="E27" s="69">
        <f t="shared" si="2"/>
        <v>15500</v>
      </c>
      <c r="F27" s="69">
        <f t="shared" si="2"/>
        <v>22300</v>
      </c>
      <c r="G27" s="69">
        <f t="shared" si="2"/>
        <v>30300</v>
      </c>
      <c r="H27" s="69">
        <f t="shared" si="2"/>
        <v>29600</v>
      </c>
      <c r="I27" s="69">
        <f t="shared" si="2"/>
        <v>18700</v>
      </c>
      <c r="J27" s="69">
        <f t="shared" si="2"/>
        <v>13200</v>
      </c>
      <c r="K27" s="69">
        <f t="shared" si="2"/>
        <v>18600</v>
      </c>
      <c r="L27" s="69">
        <f t="shared" si="2"/>
        <v>29300</v>
      </c>
      <c r="M27" s="69">
        <f t="shared" si="2"/>
        <v>34100</v>
      </c>
      <c r="N27" s="69">
        <f t="shared" si="2"/>
        <v>21200</v>
      </c>
      <c r="O27" s="69">
        <f t="shared" si="2"/>
        <v>35900</v>
      </c>
      <c r="P27" s="29">
        <f t="shared" si="1"/>
        <v>296200</v>
      </c>
      <c r="Q27" s="28">
        <f t="shared" si="3"/>
        <v>91200</v>
      </c>
      <c r="R27" s="2">
        <f t="shared" si="4"/>
        <v>205000</v>
      </c>
    </row>
    <row r="28" spans="1:18" ht="18.75" customHeight="1" x14ac:dyDescent="0.15">
      <c r="A28" s="67">
        <v>22</v>
      </c>
      <c r="B28" s="35" t="s">
        <v>23</v>
      </c>
      <c r="C28" s="60">
        <v>184</v>
      </c>
      <c r="D28" s="69">
        <f t="shared" si="2"/>
        <v>21500</v>
      </c>
      <c r="E28" s="69">
        <f t="shared" si="2"/>
        <v>12100</v>
      </c>
      <c r="F28" s="69">
        <f t="shared" si="2"/>
        <v>14600</v>
      </c>
      <c r="G28" s="69">
        <f t="shared" si="2"/>
        <v>19400</v>
      </c>
      <c r="H28" s="69">
        <f t="shared" si="2"/>
        <v>18400</v>
      </c>
      <c r="I28" s="69">
        <f t="shared" si="2"/>
        <v>12300</v>
      </c>
      <c r="J28" s="69">
        <f t="shared" ref="J28:O28" si="5">ROUNDUP(J72,-2)</f>
        <v>10400</v>
      </c>
      <c r="K28" s="69">
        <f t="shared" si="5"/>
        <v>13200</v>
      </c>
      <c r="L28" s="69">
        <f t="shared" si="5"/>
        <v>20700</v>
      </c>
      <c r="M28" s="69">
        <f t="shared" si="5"/>
        <v>27100</v>
      </c>
      <c r="N28" s="69">
        <f t="shared" si="5"/>
        <v>14300</v>
      </c>
      <c r="O28" s="69">
        <f t="shared" si="5"/>
        <v>27400</v>
      </c>
      <c r="P28" s="29">
        <f t="shared" si="1"/>
        <v>211400</v>
      </c>
      <c r="Q28" s="28">
        <f t="shared" si="3"/>
        <v>68800</v>
      </c>
      <c r="R28" s="2">
        <f t="shared" si="4"/>
        <v>142600</v>
      </c>
    </row>
    <row r="29" spans="1:18" ht="18.75" customHeight="1" x14ac:dyDescent="0.15">
      <c r="A29" s="67">
        <v>23</v>
      </c>
      <c r="B29" s="36" t="s">
        <v>24</v>
      </c>
      <c r="C29" s="60">
        <v>116</v>
      </c>
      <c r="D29" s="69">
        <f t="shared" si="2"/>
        <v>8100</v>
      </c>
      <c r="E29" s="69">
        <f t="shared" ref="E29:O29" si="6">ROUNDUP(E73,-2)</f>
        <v>4100</v>
      </c>
      <c r="F29" s="69">
        <f t="shared" si="6"/>
        <v>6700</v>
      </c>
      <c r="G29" s="69">
        <f t="shared" si="6"/>
        <v>10200</v>
      </c>
      <c r="H29" s="69">
        <f t="shared" si="6"/>
        <v>11500</v>
      </c>
      <c r="I29" s="69">
        <f t="shared" si="6"/>
        <v>6600</v>
      </c>
      <c r="J29" s="69">
        <f t="shared" si="6"/>
        <v>4400</v>
      </c>
      <c r="K29" s="69">
        <f t="shared" si="6"/>
        <v>5000</v>
      </c>
      <c r="L29" s="69">
        <f t="shared" si="6"/>
        <v>6600</v>
      </c>
      <c r="M29" s="69">
        <f t="shared" si="6"/>
        <v>10900</v>
      </c>
      <c r="N29" s="69">
        <f t="shared" si="6"/>
        <v>6800</v>
      </c>
      <c r="O29" s="69">
        <f t="shared" si="6"/>
        <v>10300</v>
      </c>
      <c r="P29" s="29">
        <f t="shared" si="1"/>
        <v>91200</v>
      </c>
      <c r="Q29" s="28">
        <f t="shared" si="3"/>
        <v>28000</v>
      </c>
      <c r="R29" s="2">
        <f t="shared" si="4"/>
        <v>63200</v>
      </c>
    </row>
    <row r="30" spans="1:18" ht="18.75" customHeight="1" x14ac:dyDescent="0.15">
      <c r="A30" s="67">
        <v>24</v>
      </c>
      <c r="B30" s="58" t="s">
        <v>44</v>
      </c>
      <c r="C30" s="60">
        <v>54</v>
      </c>
      <c r="D30" s="69">
        <f t="shared" si="2"/>
        <v>18200</v>
      </c>
      <c r="E30" s="69">
        <f t="shared" ref="E30:O30" si="7">ROUNDUP(E74,-2)</f>
        <v>15900</v>
      </c>
      <c r="F30" s="69">
        <f t="shared" si="7"/>
        <v>19200</v>
      </c>
      <c r="G30" s="69">
        <f t="shared" si="7"/>
        <v>21600</v>
      </c>
      <c r="H30" s="69">
        <f t="shared" si="7"/>
        <v>20500</v>
      </c>
      <c r="I30" s="69">
        <f t="shared" si="7"/>
        <v>17600</v>
      </c>
      <c r="J30" s="69">
        <f t="shared" si="7"/>
        <v>15800</v>
      </c>
      <c r="K30" s="69">
        <f t="shared" si="7"/>
        <v>16200</v>
      </c>
      <c r="L30" s="69">
        <f t="shared" si="7"/>
        <v>17100</v>
      </c>
      <c r="M30" s="69">
        <f t="shared" si="7"/>
        <v>20400</v>
      </c>
      <c r="N30" s="69">
        <f t="shared" si="7"/>
        <v>20600</v>
      </c>
      <c r="O30" s="69">
        <f t="shared" si="7"/>
        <v>19900</v>
      </c>
      <c r="P30" s="29">
        <f t="shared" ref="P30:P36" si="8">SUM(D30:O30)</f>
        <v>223000</v>
      </c>
      <c r="Q30" s="28">
        <f t="shared" ref="Q30:Q34" si="9">SUM(M30:O30)</f>
        <v>60900</v>
      </c>
      <c r="R30" s="2">
        <f t="shared" ref="R30:R34" si="10">SUM(D30:L30)</f>
        <v>162100</v>
      </c>
    </row>
    <row r="31" spans="1:18" ht="18.75" customHeight="1" x14ac:dyDescent="0.15">
      <c r="A31" s="67">
        <v>25</v>
      </c>
      <c r="B31" s="58" t="s">
        <v>67</v>
      </c>
      <c r="C31" s="60">
        <v>67</v>
      </c>
      <c r="D31" s="69">
        <f t="shared" si="2"/>
        <v>4500</v>
      </c>
      <c r="E31" s="69">
        <f t="shared" ref="E31:O31" si="11">ROUNDUP(E75,-2)</f>
        <v>4000</v>
      </c>
      <c r="F31" s="69">
        <f t="shared" si="11"/>
        <v>5500</v>
      </c>
      <c r="G31" s="69">
        <f t="shared" si="11"/>
        <v>6600</v>
      </c>
      <c r="H31" s="69">
        <f t="shared" si="11"/>
        <v>7100</v>
      </c>
      <c r="I31" s="69">
        <f t="shared" si="11"/>
        <v>4600</v>
      </c>
      <c r="J31" s="69">
        <f t="shared" si="11"/>
        <v>3000</v>
      </c>
      <c r="K31" s="69">
        <f t="shared" si="11"/>
        <v>3300</v>
      </c>
      <c r="L31" s="69">
        <f t="shared" si="11"/>
        <v>4100</v>
      </c>
      <c r="M31" s="69">
        <f t="shared" si="11"/>
        <v>4800</v>
      </c>
      <c r="N31" s="69">
        <f t="shared" si="11"/>
        <v>2700</v>
      </c>
      <c r="O31" s="69">
        <f t="shared" si="11"/>
        <v>5400</v>
      </c>
      <c r="P31" s="29">
        <f t="shared" si="8"/>
        <v>55600</v>
      </c>
      <c r="Q31" s="28">
        <f t="shared" si="9"/>
        <v>12900</v>
      </c>
      <c r="R31" s="2">
        <f t="shared" si="10"/>
        <v>42700</v>
      </c>
    </row>
    <row r="32" spans="1:18" ht="18.75" customHeight="1" x14ac:dyDescent="0.15">
      <c r="A32" s="67">
        <v>26</v>
      </c>
      <c r="B32" s="58" t="s">
        <v>68</v>
      </c>
      <c r="C32" s="60">
        <v>86</v>
      </c>
      <c r="D32" s="69">
        <f t="shared" si="2"/>
        <v>8000</v>
      </c>
      <c r="E32" s="69">
        <f t="shared" ref="E32:O32" si="12">ROUNDUP(E76,-2)</f>
        <v>5100</v>
      </c>
      <c r="F32" s="69">
        <f t="shared" si="12"/>
        <v>8500</v>
      </c>
      <c r="G32" s="69">
        <f t="shared" si="12"/>
        <v>10100</v>
      </c>
      <c r="H32" s="69">
        <f t="shared" si="12"/>
        <v>10800</v>
      </c>
      <c r="I32" s="69">
        <f t="shared" si="12"/>
        <v>6700</v>
      </c>
      <c r="J32" s="69">
        <f t="shared" si="12"/>
        <v>4400</v>
      </c>
      <c r="K32" s="69">
        <f t="shared" si="12"/>
        <v>4900</v>
      </c>
      <c r="L32" s="69">
        <f t="shared" si="12"/>
        <v>7500</v>
      </c>
      <c r="M32" s="69">
        <f t="shared" si="12"/>
        <v>9200</v>
      </c>
      <c r="N32" s="69">
        <f t="shared" si="12"/>
        <v>4700</v>
      </c>
      <c r="O32" s="69">
        <f t="shared" si="12"/>
        <v>9900</v>
      </c>
      <c r="P32" s="29">
        <f t="shared" si="8"/>
        <v>89800</v>
      </c>
      <c r="Q32" s="28">
        <f t="shared" si="9"/>
        <v>23800</v>
      </c>
      <c r="R32" s="2">
        <f t="shared" si="10"/>
        <v>66000</v>
      </c>
    </row>
    <row r="33" spans="1:19" ht="18.75" customHeight="1" x14ac:dyDescent="0.15">
      <c r="A33" s="67">
        <v>27</v>
      </c>
      <c r="B33" s="58" t="s">
        <v>69</v>
      </c>
      <c r="C33" s="60">
        <v>59</v>
      </c>
      <c r="D33" s="69">
        <f t="shared" si="2"/>
        <v>6700</v>
      </c>
      <c r="E33" s="69">
        <f t="shared" ref="E33:O33" si="13">ROUNDUP(E77,-2)</f>
        <v>4300</v>
      </c>
      <c r="F33" s="69">
        <f t="shared" si="13"/>
        <v>5000</v>
      </c>
      <c r="G33" s="69">
        <f t="shared" si="13"/>
        <v>6300</v>
      </c>
      <c r="H33" s="69">
        <f t="shared" si="13"/>
        <v>7100</v>
      </c>
      <c r="I33" s="69">
        <f t="shared" si="13"/>
        <v>4900</v>
      </c>
      <c r="J33" s="69">
        <f t="shared" si="13"/>
        <v>4100</v>
      </c>
      <c r="K33" s="69">
        <f t="shared" si="13"/>
        <v>4700</v>
      </c>
      <c r="L33" s="69">
        <f t="shared" si="13"/>
        <v>6700</v>
      </c>
      <c r="M33" s="69">
        <f t="shared" si="13"/>
        <v>6500</v>
      </c>
      <c r="N33" s="69">
        <f t="shared" si="13"/>
        <v>4400</v>
      </c>
      <c r="O33" s="69">
        <f t="shared" si="13"/>
        <v>7900</v>
      </c>
      <c r="P33" s="29">
        <f t="shared" si="8"/>
        <v>68600</v>
      </c>
      <c r="Q33" s="28">
        <f t="shared" si="9"/>
        <v>18800</v>
      </c>
      <c r="R33" s="2">
        <f t="shared" si="10"/>
        <v>49800</v>
      </c>
    </row>
    <row r="34" spans="1:19" ht="18.75" customHeight="1" x14ac:dyDescent="0.15">
      <c r="A34" s="67">
        <v>28</v>
      </c>
      <c r="B34" s="58" t="s">
        <v>70</v>
      </c>
      <c r="C34" s="60">
        <v>50</v>
      </c>
      <c r="D34" s="69">
        <f t="shared" si="2"/>
        <v>4700</v>
      </c>
      <c r="E34" s="69">
        <f t="shared" ref="E34:O34" si="14">ROUNDUP(E78,-2)</f>
        <v>3000</v>
      </c>
      <c r="F34" s="69">
        <f t="shared" si="14"/>
        <v>3800</v>
      </c>
      <c r="G34" s="69">
        <f t="shared" si="14"/>
        <v>5000</v>
      </c>
      <c r="H34" s="69">
        <f t="shared" si="14"/>
        <v>4800</v>
      </c>
      <c r="I34" s="69">
        <f t="shared" si="14"/>
        <v>3600</v>
      </c>
      <c r="J34" s="69">
        <f t="shared" si="14"/>
        <v>2500</v>
      </c>
      <c r="K34" s="69">
        <f t="shared" si="14"/>
        <v>3000</v>
      </c>
      <c r="L34" s="69">
        <f t="shared" si="14"/>
        <v>5500</v>
      </c>
      <c r="M34" s="69">
        <f t="shared" si="14"/>
        <v>8300</v>
      </c>
      <c r="N34" s="69">
        <f t="shared" si="14"/>
        <v>3700</v>
      </c>
      <c r="O34" s="69">
        <f t="shared" si="14"/>
        <v>5400</v>
      </c>
      <c r="P34" s="29">
        <f t="shared" si="8"/>
        <v>53300</v>
      </c>
      <c r="Q34" s="28">
        <f t="shared" si="9"/>
        <v>17400</v>
      </c>
      <c r="R34" s="2">
        <f t="shared" si="10"/>
        <v>35900</v>
      </c>
    </row>
    <row r="35" spans="1:19" ht="18.75" customHeight="1" x14ac:dyDescent="0.15">
      <c r="A35" s="67">
        <v>29</v>
      </c>
      <c r="B35" s="59" t="s">
        <v>71</v>
      </c>
      <c r="C35" s="62">
        <v>53</v>
      </c>
      <c r="D35" s="69">
        <f t="shared" si="2"/>
        <v>6000</v>
      </c>
      <c r="E35" s="69">
        <f t="shared" ref="E35:O35" si="15">ROUNDUP(E79,-2)</f>
        <v>3700</v>
      </c>
      <c r="F35" s="69">
        <f t="shared" si="15"/>
        <v>5100</v>
      </c>
      <c r="G35" s="69">
        <f t="shared" si="15"/>
        <v>6400</v>
      </c>
      <c r="H35" s="69">
        <f t="shared" si="15"/>
        <v>6900</v>
      </c>
      <c r="I35" s="69">
        <f t="shared" si="15"/>
        <v>4800</v>
      </c>
      <c r="J35" s="69">
        <f t="shared" si="15"/>
        <v>3500</v>
      </c>
      <c r="K35" s="69">
        <f t="shared" si="15"/>
        <v>3800</v>
      </c>
      <c r="L35" s="69">
        <f t="shared" si="15"/>
        <v>6000</v>
      </c>
      <c r="M35" s="69">
        <f t="shared" si="15"/>
        <v>8300</v>
      </c>
      <c r="N35" s="69">
        <f t="shared" si="15"/>
        <v>7900</v>
      </c>
      <c r="O35" s="69">
        <f t="shared" si="15"/>
        <v>7000</v>
      </c>
      <c r="P35" s="29">
        <f t="shared" ref="P35" si="16">SUM(D35:O35)</f>
        <v>69400</v>
      </c>
      <c r="Q35" s="28">
        <f t="shared" ref="Q35:Q36" si="17">SUM(M35:O35)</f>
        <v>23200</v>
      </c>
      <c r="R35" s="2">
        <f t="shared" ref="R35:R36" si="18">SUM(D35:L35)</f>
        <v>46200</v>
      </c>
    </row>
    <row r="36" spans="1:19" ht="18.75" customHeight="1" x14ac:dyDescent="0.15">
      <c r="A36" s="67">
        <v>33</v>
      </c>
      <c r="B36" s="64" t="s">
        <v>78</v>
      </c>
      <c r="C36" s="60">
        <v>56</v>
      </c>
      <c r="D36" s="69">
        <f t="shared" si="2"/>
        <v>14700</v>
      </c>
      <c r="E36" s="69">
        <f t="shared" ref="E36:O36" si="19">ROUNDUP(E80,-2)</f>
        <v>13200</v>
      </c>
      <c r="F36" s="69">
        <f t="shared" si="19"/>
        <v>14000</v>
      </c>
      <c r="G36" s="69">
        <f t="shared" si="19"/>
        <v>15800</v>
      </c>
      <c r="H36" s="69">
        <f t="shared" si="19"/>
        <v>15400</v>
      </c>
      <c r="I36" s="69">
        <f t="shared" si="19"/>
        <v>14800</v>
      </c>
      <c r="J36" s="69">
        <f t="shared" si="19"/>
        <v>12000</v>
      </c>
      <c r="K36" s="69">
        <f t="shared" si="19"/>
        <v>13100</v>
      </c>
      <c r="L36" s="69">
        <f t="shared" si="19"/>
        <v>13500</v>
      </c>
      <c r="M36" s="69">
        <f t="shared" si="19"/>
        <v>16300</v>
      </c>
      <c r="N36" s="69">
        <f t="shared" si="19"/>
        <v>12100</v>
      </c>
      <c r="O36" s="69">
        <f t="shared" si="19"/>
        <v>11500</v>
      </c>
      <c r="P36" s="29">
        <f t="shared" si="8"/>
        <v>166400</v>
      </c>
      <c r="Q36" s="28">
        <f t="shared" si="17"/>
        <v>39900</v>
      </c>
      <c r="R36" s="2">
        <f t="shared" si="18"/>
        <v>126500</v>
      </c>
      <c r="S36" s="66"/>
    </row>
    <row r="37" spans="1:19" ht="18.75" customHeight="1" thickBot="1" x14ac:dyDescent="0.2">
      <c r="A37" s="67">
        <v>34</v>
      </c>
      <c r="B37" s="64" t="s">
        <v>80</v>
      </c>
      <c r="C37" s="65">
        <v>130</v>
      </c>
      <c r="D37" s="69">
        <f t="shared" si="2"/>
        <v>15200</v>
      </c>
      <c r="E37" s="69">
        <f t="shared" ref="E37:O37" si="20">ROUNDUP(E81,-2)</f>
        <v>13300</v>
      </c>
      <c r="F37" s="69">
        <f t="shared" si="20"/>
        <v>16800</v>
      </c>
      <c r="G37" s="69">
        <f t="shared" si="20"/>
        <v>17600</v>
      </c>
      <c r="H37" s="69">
        <f t="shared" si="20"/>
        <v>17400</v>
      </c>
      <c r="I37" s="69">
        <f t="shared" si="20"/>
        <v>15400</v>
      </c>
      <c r="J37" s="69">
        <f t="shared" si="20"/>
        <v>11900</v>
      </c>
      <c r="K37" s="69">
        <f t="shared" si="20"/>
        <v>12600</v>
      </c>
      <c r="L37" s="69">
        <f t="shared" si="20"/>
        <v>13700</v>
      </c>
      <c r="M37" s="69">
        <f t="shared" si="20"/>
        <v>17000</v>
      </c>
      <c r="N37" s="69">
        <f t="shared" si="20"/>
        <v>18900</v>
      </c>
      <c r="O37" s="69">
        <f t="shared" si="20"/>
        <v>17300</v>
      </c>
      <c r="P37" s="78">
        <f>SUM(D37:O37)</f>
        <v>187100</v>
      </c>
      <c r="Q37" s="28">
        <f t="shared" ref="Q37" si="21">SUM(M37:O37)</f>
        <v>53200</v>
      </c>
      <c r="R37" s="2">
        <f t="shared" ref="R37" si="22">SUM(D37:L37)</f>
        <v>133900</v>
      </c>
      <c r="S37" s="66"/>
    </row>
    <row r="38" spans="1:19" ht="18.75" customHeight="1" thickBot="1" x14ac:dyDescent="0.2">
      <c r="A38" s="106" t="s">
        <v>32</v>
      </c>
      <c r="B38" s="107"/>
      <c r="C38" s="32">
        <f t="shared" ref="C38:R38" si="23">SUM(C7:C37)</f>
        <v>3956</v>
      </c>
      <c r="D38" s="32">
        <f>SUM(D7:D37)</f>
        <v>478900</v>
      </c>
      <c r="E38" s="32">
        <f t="shared" si="23"/>
        <v>324900</v>
      </c>
      <c r="F38" s="32">
        <f t="shared" si="23"/>
        <v>410900</v>
      </c>
      <c r="G38" s="32">
        <f t="shared" si="23"/>
        <v>501700</v>
      </c>
      <c r="H38" s="32">
        <f t="shared" si="23"/>
        <v>521800</v>
      </c>
      <c r="I38" s="32">
        <f t="shared" si="23"/>
        <v>379900</v>
      </c>
      <c r="J38" s="32">
        <f t="shared" si="23"/>
        <v>288900</v>
      </c>
      <c r="K38" s="32">
        <f t="shared" si="23"/>
        <v>323500</v>
      </c>
      <c r="L38" s="32">
        <f t="shared" si="23"/>
        <v>460700</v>
      </c>
      <c r="M38" s="32">
        <f t="shared" si="23"/>
        <v>584200</v>
      </c>
      <c r="N38" s="32">
        <f t="shared" si="23"/>
        <v>420000</v>
      </c>
      <c r="O38" s="33">
        <f t="shared" si="23"/>
        <v>562000</v>
      </c>
      <c r="P38" s="82">
        <f>SUM(P7:P37)</f>
        <v>5257400</v>
      </c>
      <c r="Q38" s="81">
        <f t="shared" si="23"/>
        <v>1566200</v>
      </c>
      <c r="R38" s="32">
        <f t="shared" si="23"/>
        <v>3691200</v>
      </c>
    </row>
    <row r="39" spans="1:19" ht="12" customHeight="1" x14ac:dyDescent="0.15">
      <c r="A39" s="31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R39" s="34"/>
    </row>
    <row r="40" spans="1:19" ht="21.75" customHeight="1" x14ac:dyDescent="0.15">
      <c r="A40" s="108" t="s">
        <v>47</v>
      </c>
      <c r="B40" s="108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R40" s="34"/>
    </row>
    <row r="41" spans="1:19" ht="18.75" customHeight="1" thickBot="1" x14ac:dyDescent="0.2">
      <c r="A41" s="86" t="s">
        <v>25</v>
      </c>
      <c r="B41" s="86" t="s">
        <v>26</v>
      </c>
      <c r="C41" s="110" t="s">
        <v>36</v>
      </c>
      <c r="D41" s="93" t="s">
        <v>37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100"/>
    </row>
    <row r="42" spans="1:19" ht="18.75" customHeight="1" x14ac:dyDescent="0.15">
      <c r="A42" s="86"/>
      <c r="B42" s="86"/>
      <c r="C42" s="110"/>
      <c r="D42" s="84" t="s">
        <v>76</v>
      </c>
      <c r="E42" s="84" t="s">
        <v>76</v>
      </c>
      <c r="F42" s="84" t="s">
        <v>76</v>
      </c>
      <c r="G42" s="84" t="s">
        <v>82</v>
      </c>
      <c r="H42" s="84" t="s">
        <v>82</v>
      </c>
      <c r="I42" s="84" t="s">
        <v>82</v>
      </c>
      <c r="J42" s="84" t="s">
        <v>82</v>
      </c>
      <c r="K42" s="84" t="s">
        <v>82</v>
      </c>
      <c r="L42" s="84" t="s">
        <v>82</v>
      </c>
      <c r="M42" s="84" t="s">
        <v>82</v>
      </c>
      <c r="N42" s="84" t="s">
        <v>82</v>
      </c>
      <c r="O42" s="84" t="s">
        <v>82</v>
      </c>
      <c r="P42" s="103" t="s">
        <v>32</v>
      </c>
      <c r="Q42" s="115" t="s">
        <v>33</v>
      </c>
      <c r="R42" s="99" t="s">
        <v>34</v>
      </c>
    </row>
    <row r="43" spans="1:19" ht="18.75" customHeight="1" x14ac:dyDescent="0.15">
      <c r="A43" s="86"/>
      <c r="B43" s="86"/>
      <c r="C43" s="110"/>
      <c r="D43" s="24" t="s">
        <v>38</v>
      </c>
      <c r="E43" s="25">
        <v>11</v>
      </c>
      <c r="F43" s="26">
        <v>12</v>
      </c>
      <c r="G43" s="25">
        <v>1</v>
      </c>
      <c r="H43" s="26">
        <v>2</v>
      </c>
      <c r="I43" s="25">
        <v>3</v>
      </c>
      <c r="J43" s="26">
        <v>4</v>
      </c>
      <c r="K43" s="25">
        <v>5</v>
      </c>
      <c r="L43" s="26">
        <v>6</v>
      </c>
      <c r="M43" s="25">
        <v>7</v>
      </c>
      <c r="N43" s="25">
        <v>8</v>
      </c>
      <c r="O43" s="27">
        <v>9</v>
      </c>
      <c r="P43" s="114"/>
      <c r="Q43" s="116"/>
      <c r="R43" s="117"/>
    </row>
    <row r="44" spans="1:19" ht="18.75" customHeight="1" x14ac:dyDescent="0.15">
      <c r="A44" s="38">
        <v>30</v>
      </c>
      <c r="B44" s="38" t="s">
        <v>7</v>
      </c>
      <c r="C44" s="60">
        <v>226</v>
      </c>
      <c r="D44" s="72">
        <f>ROUNDUP(D85,-2)</f>
        <v>23900</v>
      </c>
      <c r="E44" s="72">
        <f t="shared" ref="E44:O44" si="24">ROUNDUP(E85,-2)</f>
        <v>17200</v>
      </c>
      <c r="F44" s="72">
        <f t="shared" si="24"/>
        <v>15400</v>
      </c>
      <c r="G44" s="72">
        <f t="shared" si="24"/>
        <v>15400</v>
      </c>
      <c r="H44" s="72">
        <f t="shared" si="24"/>
        <v>16100</v>
      </c>
      <c r="I44" s="72">
        <f t="shared" si="24"/>
        <v>15700</v>
      </c>
      <c r="J44" s="72">
        <f t="shared" si="24"/>
        <v>16700</v>
      </c>
      <c r="K44" s="72">
        <f t="shared" si="24"/>
        <v>19200</v>
      </c>
      <c r="L44" s="72">
        <f t="shared" si="24"/>
        <v>25300</v>
      </c>
      <c r="M44" s="72">
        <f t="shared" si="24"/>
        <v>21400</v>
      </c>
      <c r="N44" s="72">
        <f t="shared" si="24"/>
        <v>11400</v>
      </c>
      <c r="O44" s="72">
        <f t="shared" si="24"/>
        <v>25500</v>
      </c>
      <c r="P44" s="40">
        <f>SUM(D44:O44)</f>
        <v>223200</v>
      </c>
      <c r="Q44" s="41">
        <f>SUM(M44:O44)</f>
        <v>58300</v>
      </c>
      <c r="R44" s="39">
        <f>SUM(D44:L44)</f>
        <v>164900</v>
      </c>
    </row>
    <row r="45" spans="1:19" ht="18.75" customHeight="1" x14ac:dyDescent="0.15">
      <c r="A45" s="38">
        <v>31</v>
      </c>
      <c r="B45" s="38" t="s">
        <v>8</v>
      </c>
      <c r="C45" s="60">
        <v>74</v>
      </c>
      <c r="D45" s="72">
        <f t="shared" ref="D45:O45" si="25">ROUNDUP(D86,-2)</f>
        <v>13200</v>
      </c>
      <c r="E45" s="72">
        <f t="shared" si="25"/>
        <v>10600</v>
      </c>
      <c r="F45" s="72">
        <f t="shared" si="25"/>
        <v>10100</v>
      </c>
      <c r="G45" s="72">
        <f t="shared" si="25"/>
        <v>10000</v>
      </c>
      <c r="H45" s="72">
        <f t="shared" si="25"/>
        <v>9600</v>
      </c>
      <c r="I45" s="72">
        <f t="shared" si="25"/>
        <v>10400</v>
      </c>
      <c r="J45" s="72">
        <f t="shared" si="25"/>
        <v>10500</v>
      </c>
      <c r="K45" s="72">
        <f t="shared" si="25"/>
        <v>12100</v>
      </c>
      <c r="L45" s="72">
        <f t="shared" si="25"/>
        <v>14000</v>
      </c>
      <c r="M45" s="72">
        <f t="shared" si="25"/>
        <v>12700</v>
      </c>
      <c r="N45" s="72">
        <f t="shared" si="25"/>
        <v>8100</v>
      </c>
      <c r="O45" s="72">
        <f t="shared" si="25"/>
        <v>14000</v>
      </c>
      <c r="P45" s="40">
        <f>SUM(D45:O45)</f>
        <v>135300</v>
      </c>
      <c r="Q45" s="41">
        <f>SUM(M45:O45)</f>
        <v>34800</v>
      </c>
      <c r="R45" s="39">
        <f>SUM(D45:L45)</f>
        <v>100500</v>
      </c>
    </row>
    <row r="46" spans="1:19" ht="18.75" customHeight="1" thickBot="1" x14ac:dyDescent="0.2">
      <c r="A46" s="38">
        <v>32</v>
      </c>
      <c r="B46" s="38" t="s">
        <v>9</v>
      </c>
      <c r="C46" s="60">
        <v>80</v>
      </c>
      <c r="D46" s="72">
        <f t="shared" ref="D46:O46" si="26">ROUNDUP(D87,-2)</f>
        <v>11500</v>
      </c>
      <c r="E46" s="72">
        <f t="shared" si="26"/>
        <v>8800</v>
      </c>
      <c r="F46" s="72">
        <f t="shared" si="26"/>
        <v>8400</v>
      </c>
      <c r="G46" s="72">
        <f t="shared" si="26"/>
        <v>8600</v>
      </c>
      <c r="H46" s="72">
        <f t="shared" si="26"/>
        <v>8700</v>
      </c>
      <c r="I46" s="72">
        <f t="shared" si="26"/>
        <v>8300</v>
      </c>
      <c r="J46" s="72">
        <f t="shared" si="26"/>
        <v>8100</v>
      </c>
      <c r="K46" s="72">
        <f t="shared" si="26"/>
        <v>9100</v>
      </c>
      <c r="L46" s="72">
        <f t="shared" si="26"/>
        <v>10500</v>
      </c>
      <c r="M46" s="72">
        <f t="shared" si="26"/>
        <v>9500</v>
      </c>
      <c r="N46" s="72">
        <f t="shared" si="26"/>
        <v>6600</v>
      </c>
      <c r="O46" s="72">
        <f t="shared" si="26"/>
        <v>13000</v>
      </c>
      <c r="P46" s="40">
        <f>SUM(D46:O46)</f>
        <v>111100</v>
      </c>
      <c r="Q46" s="41">
        <f>SUM(M46:O46)</f>
        <v>29100</v>
      </c>
      <c r="R46" s="39">
        <f>SUM(D46:L46)</f>
        <v>82000</v>
      </c>
    </row>
    <row r="47" spans="1:19" ht="18.75" customHeight="1" thickBot="1" x14ac:dyDescent="0.2">
      <c r="A47" s="106" t="s">
        <v>32</v>
      </c>
      <c r="B47" s="107"/>
      <c r="C47" s="32">
        <f>SUM(C44:C46)</f>
        <v>380</v>
      </c>
      <c r="D47" s="32">
        <f t="shared" ref="D47:R47" si="27">SUM(D44:D46)</f>
        <v>48600</v>
      </c>
      <c r="E47" s="32">
        <f t="shared" si="27"/>
        <v>36600</v>
      </c>
      <c r="F47" s="32">
        <f t="shared" si="27"/>
        <v>33900</v>
      </c>
      <c r="G47" s="32">
        <f t="shared" si="27"/>
        <v>34000</v>
      </c>
      <c r="H47" s="32">
        <f t="shared" si="27"/>
        <v>34400</v>
      </c>
      <c r="I47" s="32">
        <f t="shared" si="27"/>
        <v>34400</v>
      </c>
      <c r="J47" s="32">
        <f t="shared" si="27"/>
        <v>35300</v>
      </c>
      <c r="K47" s="32">
        <f t="shared" si="27"/>
        <v>40400</v>
      </c>
      <c r="L47" s="32">
        <f t="shared" si="27"/>
        <v>49800</v>
      </c>
      <c r="M47" s="32">
        <f t="shared" si="27"/>
        <v>43600</v>
      </c>
      <c r="N47" s="32">
        <f t="shared" si="27"/>
        <v>26100</v>
      </c>
      <c r="O47" s="33">
        <f t="shared" si="27"/>
        <v>52500</v>
      </c>
      <c r="P47" s="43">
        <f t="shared" si="27"/>
        <v>469600</v>
      </c>
      <c r="Q47" s="42">
        <f t="shared" si="27"/>
        <v>122200</v>
      </c>
      <c r="R47" s="32">
        <f t="shared" si="27"/>
        <v>347400</v>
      </c>
    </row>
    <row r="49" spans="4:16" ht="18.75" customHeight="1" x14ac:dyDescent="0.15">
      <c r="P49" s="1">
        <f>P38+P47</f>
        <v>5727000</v>
      </c>
    </row>
    <row r="51" spans="4:16" ht="18.75" customHeight="1" x14ac:dyDescent="0.15">
      <c r="D51" s="69">
        <v>54091</v>
      </c>
      <c r="E51" s="69">
        <v>44846</v>
      </c>
      <c r="F51" s="69">
        <v>49840</v>
      </c>
      <c r="G51" s="69">
        <v>52731</v>
      </c>
      <c r="H51" s="69">
        <v>51266</v>
      </c>
      <c r="I51" s="69">
        <v>47706</v>
      </c>
      <c r="J51" s="69">
        <v>44257</v>
      </c>
      <c r="K51" s="69">
        <v>47756</v>
      </c>
      <c r="L51" s="69">
        <v>58300</v>
      </c>
      <c r="M51" s="69">
        <v>67417</v>
      </c>
      <c r="N51" s="69">
        <v>66367</v>
      </c>
      <c r="O51" s="76">
        <v>62794</v>
      </c>
    </row>
    <row r="52" spans="4:16" ht="18.75" customHeight="1" x14ac:dyDescent="0.15">
      <c r="D52" s="69">
        <v>30586</v>
      </c>
      <c r="E52" s="69">
        <v>21886</v>
      </c>
      <c r="F52" s="69">
        <v>29407</v>
      </c>
      <c r="G52" s="69">
        <v>35682</v>
      </c>
      <c r="H52" s="69">
        <v>35699</v>
      </c>
      <c r="I52" s="69">
        <v>28260</v>
      </c>
      <c r="J52" s="69">
        <v>21379</v>
      </c>
      <c r="K52" s="69">
        <v>21134</v>
      </c>
      <c r="L52" s="69">
        <v>29159</v>
      </c>
      <c r="M52" s="69">
        <v>38602</v>
      </c>
      <c r="N52" s="69">
        <v>37991</v>
      </c>
      <c r="O52" s="76">
        <v>36443</v>
      </c>
    </row>
    <row r="53" spans="4:16" ht="18.75" customHeight="1" x14ac:dyDescent="0.15">
      <c r="D53" s="69">
        <v>10860</v>
      </c>
      <c r="E53" s="69">
        <v>8644</v>
      </c>
      <c r="F53" s="69">
        <v>12042</v>
      </c>
      <c r="G53" s="69">
        <v>13867</v>
      </c>
      <c r="H53" s="69">
        <v>13754</v>
      </c>
      <c r="I53" s="69">
        <v>11126</v>
      </c>
      <c r="J53" s="69">
        <v>7932</v>
      </c>
      <c r="K53" s="69">
        <v>7613</v>
      </c>
      <c r="L53" s="69">
        <v>10232</v>
      </c>
      <c r="M53" s="69">
        <v>13564</v>
      </c>
      <c r="N53" s="69">
        <v>14158</v>
      </c>
      <c r="O53" s="76">
        <v>12855</v>
      </c>
    </row>
    <row r="54" spans="4:16" ht="18.75" customHeight="1" x14ac:dyDescent="0.15">
      <c r="D54" s="69">
        <v>22558</v>
      </c>
      <c r="E54" s="69">
        <v>18257</v>
      </c>
      <c r="F54" s="69">
        <v>23729</v>
      </c>
      <c r="G54" s="69">
        <v>24707</v>
      </c>
      <c r="H54" s="69">
        <v>23601</v>
      </c>
      <c r="I54" s="69">
        <v>22821</v>
      </c>
      <c r="J54" s="69">
        <v>13893</v>
      </c>
      <c r="K54" s="69">
        <v>18284</v>
      </c>
      <c r="L54" s="69">
        <v>22349</v>
      </c>
      <c r="M54" s="69">
        <v>22727</v>
      </c>
      <c r="N54" s="69">
        <v>19165</v>
      </c>
      <c r="O54" s="76">
        <v>18798</v>
      </c>
    </row>
    <row r="55" spans="4:16" ht="18.75" customHeight="1" x14ac:dyDescent="0.15">
      <c r="D55" s="69">
        <v>3667</v>
      </c>
      <c r="E55" s="69">
        <v>1990</v>
      </c>
      <c r="F55" s="69">
        <v>3602</v>
      </c>
      <c r="G55" s="69">
        <v>4476</v>
      </c>
      <c r="H55" s="69">
        <v>4556</v>
      </c>
      <c r="I55" s="69">
        <v>2910</v>
      </c>
      <c r="J55" s="69">
        <v>2065</v>
      </c>
      <c r="K55" s="69">
        <v>2010</v>
      </c>
      <c r="L55" s="69">
        <v>3034</v>
      </c>
      <c r="M55" s="69">
        <v>7184</v>
      </c>
      <c r="N55" s="69">
        <v>5690</v>
      </c>
      <c r="O55" s="76">
        <v>4796</v>
      </c>
    </row>
    <row r="56" spans="4:16" ht="18.75" customHeight="1" x14ac:dyDescent="0.15">
      <c r="D56" s="69">
        <v>1750</v>
      </c>
      <c r="E56" s="69">
        <v>1621</v>
      </c>
      <c r="F56" s="69">
        <v>1930</v>
      </c>
      <c r="G56" s="69">
        <v>2476</v>
      </c>
      <c r="H56" s="69">
        <v>2346</v>
      </c>
      <c r="I56" s="69">
        <v>1540</v>
      </c>
      <c r="J56" s="69">
        <v>1402</v>
      </c>
      <c r="K56" s="69">
        <v>1478</v>
      </c>
      <c r="L56" s="69">
        <v>1455</v>
      </c>
      <c r="M56" s="69">
        <v>2097</v>
      </c>
      <c r="N56" s="69">
        <v>1715</v>
      </c>
      <c r="O56" s="76">
        <v>1579</v>
      </c>
    </row>
    <row r="57" spans="4:16" ht="18.75" customHeight="1" x14ac:dyDescent="0.15">
      <c r="D57" s="69">
        <v>16631</v>
      </c>
      <c r="E57" s="69">
        <v>12670</v>
      </c>
      <c r="F57" s="69">
        <v>15709</v>
      </c>
      <c r="G57" s="69">
        <v>17051</v>
      </c>
      <c r="H57" s="69">
        <v>15554</v>
      </c>
      <c r="I57" s="69">
        <v>12727</v>
      </c>
      <c r="J57" s="69">
        <v>9061</v>
      </c>
      <c r="K57" s="69">
        <v>8773</v>
      </c>
      <c r="L57" s="69">
        <v>10655</v>
      </c>
      <c r="M57" s="69">
        <v>18839</v>
      </c>
      <c r="N57" s="69">
        <v>14210</v>
      </c>
      <c r="O57" s="76">
        <v>14376</v>
      </c>
    </row>
    <row r="58" spans="4:16" ht="18.75" customHeight="1" x14ac:dyDescent="0.15">
      <c r="D58" s="69">
        <v>8906</v>
      </c>
      <c r="E58" s="69">
        <v>8838</v>
      </c>
      <c r="F58" s="69">
        <v>12571</v>
      </c>
      <c r="G58" s="69">
        <v>12979</v>
      </c>
      <c r="H58" s="69">
        <v>9550</v>
      </c>
      <c r="I58" s="69">
        <v>8290</v>
      </c>
      <c r="J58" s="69">
        <v>6037</v>
      </c>
      <c r="K58" s="69">
        <v>5962</v>
      </c>
      <c r="L58" s="69">
        <v>7463</v>
      </c>
      <c r="M58" s="69">
        <v>10711</v>
      </c>
      <c r="N58" s="69">
        <v>8525</v>
      </c>
      <c r="O58" s="76">
        <v>7711</v>
      </c>
    </row>
    <row r="59" spans="4:16" ht="18.75" customHeight="1" x14ac:dyDescent="0.15">
      <c r="D59" s="69">
        <v>16076</v>
      </c>
      <c r="E59" s="69">
        <v>8321</v>
      </c>
      <c r="F59" s="69">
        <v>10497</v>
      </c>
      <c r="G59" s="69">
        <v>16406</v>
      </c>
      <c r="H59" s="69">
        <v>17423</v>
      </c>
      <c r="I59" s="69">
        <v>10302</v>
      </c>
      <c r="J59" s="69">
        <v>7885</v>
      </c>
      <c r="K59" s="69">
        <v>8366</v>
      </c>
      <c r="L59" s="69">
        <v>13921</v>
      </c>
      <c r="M59" s="69">
        <v>22835</v>
      </c>
      <c r="N59" s="69">
        <v>22577</v>
      </c>
      <c r="O59" s="76">
        <v>18271</v>
      </c>
    </row>
    <row r="60" spans="4:16" ht="18.75" customHeight="1" x14ac:dyDescent="0.15">
      <c r="D60" s="69">
        <v>21271</v>
      </c>
      <c r="E60" s="69">
        <v>11354</v>
      </c>
      <c r="F60" s="69">
        <v>13357</v>
      </c>
      <c r="G60" s="69">
        <v>19503</v>
      </c>
      <c r="H60" s="69">
        <v>21850</v>
      </c>
      <c r="I60" s="69">
        <v>12896</v>
      </c>
      <c r="J60" s="69">
        <v>9878</v>
      </c>
      <c r="K60" s="69">
        <v>12462</v>
      </c>
      <c r="L60" s="69">
        <v>24347</v>
      </c>
      <c r="M60" s="69">
        <v>29000</v>
      </c>
      <c r="N60" s="69">
        <v>16162</v>
      </c>
      <c r="O60" s="76">
        <v>26958</v>
      </c>
    </row>
    <row r="61" spans="4:16" ht="18.75" customHeight="1" x14ac:dyDescent="0.15">
      <c r="D61" s="69">
        <v>14666</v>
      </c>
      <c r="E61" s="69">
        <v>8800</v>
      </c>
      <c r="F61" s="69">
        <v>10820</v>
      </c>
      <c r="G61" s="69">
        <v>13758</v>
      </c>
      <c r="H61" s="69">
        <v>15052</v>
      </c>
      <c r="I61" s="69">
        <v>9866</v>
      </c>
      <c r="J61" s="69">
        <v>7790</v>
      </c>
      <c r="K61" s="69">
        <v>8638</v>
      </c>
      <c r="L61" s="69">
        <v>11719</v>
      </c>
      <c r="M61" s="69">
        <v>17721</v>
      </c>
      <c r="N61" s="69">
        <v>9188</v>
      </c>
      <c r="O61" s="76">
        <v>17732</v>
      </c>
    </row>
    <row r="62" spans="4:16" ht="18.75" customHeight="1" x14ac:dyDescent="0.15">
      <c r="D62" s="69">
        <v>21884</v>
      </c>
      <c r="E62" s="69">
        <v>11987</v>
      </c>
      <c r="F62" s="69">
        <v>16387</v>
      </c>
      <c r="G62" s="69">
        <v>19216</v>
      </c>
      <c r="H62" s="69">
        <v>26315</v>
      </c>
      <c r="I62" s="69">
        <v>17232</v>
      </c>
      <c r="J62" s="69">
        <v>10452</v>
      </c>
      <c r="K62" s="69">
        <v>12302</v>
      </c>
      <c r="L62" s="69">
        <v>26070</v>
      </c>
      <c r="M62" s="69">
        <v>28270</v>
      </c>
      <c r="N62" s="69">
        <v>12892</v>
      </c>
      <c r="O62" s="76">
        <v>28270</v>
      </c>
    </row>
    <row r="63" spans="4:16" ht="18.75" customHeight="1" x14ac:dyDescent="0.15">
      <c r="D63" s="69">
        <v>10362</v>
      </c>
      <c r="E63" s="69">
        <v>7122</v>
      </c>
      <c r="F63" s="69">
        <v>8114</v>
      </c>
      <c r="G63" s="69">
        <v>9736</v>
      </c>
      <c r="H63" s="69">
        <v>10960</v>
      </c>
      <c r="I63" s="69">
        <v>7577</v>
      </c>
      <c r="J63" s="69">
        <v>6173</v>
      </c>
      <c r="K63" s="69">
        <v>7031</v>
      </c>
      <c r="L63" s="69">
        <v>11249</v>
      </c>
      <c r="M63" s="69">
        <v>12171</v>
      </c>
      <c r="N63" s="69">
        <v>7399</v>
      </c>
      <c r="O63" s="76">
        <v>12401</v>
      </c>
    </row>
    <row r="64" spans="4:16" ht="18.75" customHeight="1" x14ac:dyDescent="0.15">
      <c r="D64" s="69">
        <v>17698</v>
      </c>
      <c r="E64" s="69">
        <v>9171</v>
      </c>
      <c r="F64" s="69">
        <v>14898</v>
      </c>
      <c r="G64" s="69">
        <v>20841</v>
      </c>
      <c r="H64" s="69">
        <v>24369</v>
      </c>
      <c r="I64" s="69">
        <v>12785</v>
      </c>
      <c r="J64" s="69">
        <v>7354</v>
      </c>
      <c r="K64" s="69">
        <v>8210</v>
      </c>
      <c r="L64" s="69">
        <v>15167</v>
      </c>
      <c r="M64" s="69">
        <v>21947</v>
      </c>
      <c r="N64" s="69">
        <v>10991</v>
      </c>
      <c r="O64" s="76">
        <v>24928</v>
      </c>
    </row>
    <row r="65" spans="4:15" ht="18.75" customHeight="1" x14ac:dyDescent="0.15">
      <c r="D65" s="69">
        <v>14742</v>
      </c>
      <c r="E65" s="69">
        <v>8081</v>
      </c>
      <c r="F65" s="69">
        <v>10593</v>
      </c>
      <c r="G65" s="69">
        <v>13438</v>
      </c>
      <c r="H65" s="69">
        <v>15587</v>
      </c>
      <c r="I65" s="69">
        <v>10109</v>
      </c>
      <c r="J65" s="69">
        <v>7120</v>
      </c>
      <c r="K65" s="69">
        <v>8236</v>
      </c>
      <c r="L65" s="69">
        <v>12453</v>
      </c>
      <c r="M65" s="69">
        <v>15925</v>
      </c>
      <c r="N65" s="69">
        <v>7553</v>
      </c>
      <c r="O65" s="76">
        <v>17883</v>
      </c>
    </row>
    <row r="66" spans="4:15" ht="18.75" customHeight="1" x14ac:dyDescent="0.15">
      <c r="D66" s="69">
        <v>11326</v>
      </c>
      <c r="E66" s="69">
        <v>6869</v>
      </c>
      <c r="F66" s="69">
        <v>7981</v>
      </c>
      <c r="G66" s="69">
        <v>10606</v>
      </c>
      <c r="H66" s="69">
        <v>13759</v>
      </c>
      <c r="I66" s="69">
        <v>7780</v>
      </c>
      <c r="J66" s="69">
        <v>5413</v>
      </c>
      <c r="K66" s="69">
        <v>6044</v>
      </c>
      <c r="L66" s="69">
        <v>10060</v>
      </c>
      <c r="M66" s="69">
        <v>15080</v>
      </c>
      <c r="N66" s="69">
        <v>6650</v>
      </c>
      <c r="O66" s="76">
        <v>14784</v>
      </c>
    </row>
    <row r="67" spans="4:15" ht="18.75" customHeight="1" x14ac:dyDescent="0.15">
      <c r="D67" s="69">
        <v>9925</v>
      </c>
      <c r="E67" s="69">
        <v>5938</v>
      </c>
      <c r="F67" s="69">
        <v>7892</v>
      </c>
      <c r="G67" s="69">
        <v>11069</v>
      </c>
      <c r="H67" s="69">
        <v>13279</v>
      </c>
      <c r="I67" s="69">
        <v>7370</v>
      </c>
      <c r="J67" s="69">
        <v>4911</v>
      </c>
      <c r="K67" s="69">
        <v>5588</v>
      </c>
      <c r="L67" s="69">
        <v>8154</v>
      </c>
      <c r="M67" s="69">
        <v>10663</v>
      </c>
      <c r="N67" s="69">
        <v>6066</v>
      </c>
      <c r="O67" s="76">
        <v>12071</v>
      </c>
    </row>
    <row r="68" spans="4:15" ht="18.75" customHeight="1" x14ac:dyDescent="0.15">
      <c r="D68" s="69">
        <v>9589</v>
      </c>
      <c r="E68" s="69">
        <v>5579</v>
      </c>
      <c r="F68" s="69">
        <v>5524</v>
      </c>
      <c r="G68" s="69">
        <v>9366</v>
      </c>
      <c r="H68" s="69">
        <v>10389</v>
      </c>
      <c r="I68" s="69">
        <v>6816</v>
      </c>
      <c r="J68" s="69">
        <v>5072</v>
      </c>
      <c r="K68" s="69">
        <v>5295</v>
      </c>
      <c r="L68" s="69">
        <v>9319</v>
      </c>
      <c r="M68" s="69">
        <v>11765</v>
      </c>
      <c r="N68" s="69">
        <v>5016</v>
      </c>
      <c r="O68" s="76">
        <v>13063</v>
      </c>
    </row>
    <row r="69" spans="4:15" ht="18.75" customHeight="1" x14ac:dyDescent="0.15">
      <c r="D69" s="69">
        <v>20758</v>
      </c>
      <c r="E69" s="69">
        <v>12236</v>
      </c>
      <c r="F69" s="69">
        <v>13659</v>
      </c>
      <c r="G69" s="69">
        <v>19211</v>
      </c>
      <c r="H69" s="69">
        <v>22643</v>
      </c>
      <c r="I69" s="69">
        <v>13642</v>
      </c>
      <c r="J69" s="69">
        <v>10033</v>
      </c>
      <c r="K69" s="69">
        <v>11906</v>
      </c>
      <c r="L69" s="69">
        <v>20425</v>
      </c>
      <c r="M69" s="69">
        <v>23457</v>
      </c>
      <c r="N69" s="69">
        <v>11247</v>
      </c>
      <c r="O69" s="76">
        <v>25894</v>
      </c>
    </row>
    <row r="70" spans="4:15" ht="18.75" customHeight="1" x14ac:dyDescent="0.15">
      <c r="D70" s="69">
        <v>25700</v>
      </c>
      <c r="E70" s="69">
        <v>15641</v>
      </c>
      <c r="F70" s="69">
        <v>19823</v>
      </c>
      <c r="G70" s="69">
        <v>24145</v>
      </c>
      <c r="H70" s="69">
        <v>23498</v>
      </c>
      <c r="I70" s="69">
        <v>17006</v>
      </c>
      <c r="J70" s="69">
        <v>14657</v>
      </c>
      <c r="K70" s="69">
        <v>16901</v>
      </c>
      <c r="L70" s="69">
        <v>23408</v>
      </c>
      <c r="M70" s="69">
        <v>30377</v>
      </c>
      <c r="N70" s="69">
        <v>18322</v>
      </c>
      <c r="O70" s="76">
        <v>31792</v>
      </c>
    </row>
    <row r="71" spans="4:15" ht="18.75" customHeight="1" x14ac:dyDescent="0.15">
      <c r="D71" s="69">
        <v>27421</v>
      </c>
      <c r="E71" s="69">
        <v>15418</v>
      </c>
      <c r="F71" s="69">
        <v>22291</v>
      </c>
      <c r="G71" s="69">
        <v>30264</v>
      </c>
      <c r="H71" s="69">
        <v>29557</v>
      </c>
      <c r="I71" s="69">
        <v>18610</v>
      </c>
      <c r="J71" s="69">
        <v>13106</v>
      </c>
      <c r="K71" s="69">
        <v>18503</v>
      </c>
      <c r="L71" s="69">
        <v>29206</v>
      </c>
      <c r="M71" s="69">
        <v>34059</v>
      </c>
      <c r="N71" s="69">
        <v>21136</v>
      </c>
      <c r="O71" s="76">
        <v>35899</v>
      </c>
    </row>
    <row r="72" spans="4:15" ht="18.75" customHeight="1" x14ac:dyDescent="0.15">
      <c r="D72" s="69">
        <v>21498</v>
      </c>
      <c r="E72" s="69">
        <v>12043</v>
      </c>
      <c r="F72" s="69">
        <v>14529</v>
      </c>
      <c r="G72" s="69">
        <v>19319</v>
      </c>
      <c r="H72" s="69">
        <v>18301</v>
      </c>
      <c r="I72" s="69">
        <v>12289</v>
      </c>
      <c r="J72" s="69">
        <v>10308</v>
      </c>
      <c r="K72" s="69">
        <v>13176</v>
      </c>
      <c r="L72" s="69">
        <v>20657</v>
      </c>
      <c r="M72" s="69">
        <v>27083</v>
      </c>
      <c r="N72" s="69">
        <v>14215</v>
      </c>
      <c r="O72" s="76">
        <v>27322</v>
      </c>
    </row>
    <row r="73" spans="4:15" ht="18.75" customHeight="1" x14ac:dyDescent="0.15">
      <c r="D73" s="69">
        <v>8014</v>
      </c>
      <c r="E73" s="69">
        <v>4091</v>
      </c>
      <c r="F73" s="69">
        <v>6672</v>
      </c>
      <c r="G73" s="69">
        <v>10174</v>
      </c>
      <c r="H73" s="69">
        <v>11420</v>
      </c>
      <c r="I73" s="69">
        <v>6521</v>
      </c>
      <c r="J73" s="69">
        <v>4357</v>
      </c>
      <c r="K73" s="69">
        <v>4960</v>
      </c>
      <c r="L73" s="69">
        <v>6584</v>
      </c>
      <c r="M73" s="69">
        <v>10840</v>
      </c>
      <c r="N73" s="69">
        <v>6704</v>
      </c>
      <c r="O73" s="76">
        <v>10202</v>
      </c>
    </row>
    <row r="74" spans="4:15" ht="18.75" customHeight="1" x14ac:dyDescent="0.15">
      <c r="D74" s="69">
        <v>18134</v>
      </c>
      <c r="E74" s="69">
        <v>15893</v>
      </c>
      <c r="F74" s="69">
        <v>19133</v>
      </c>
      <c r="G74" s="69">
        <v>21595</v>
      </c>
      <c r="H74" s="69">
        <v>20467</v>
      </c>
      <c r="I74" s="69">
        <v>17582</v>
      </c>
      <c r="J74" s="69">
        <v>15703</v>
      </c>
      <c r="K74" s="69">
        <v>16168</v>
      </c>
      <c r="L74" s="69">
        <v>17099</v>
      </c>
      <c r="M74" s="69">
        <v>20335</v>
      </c>
      <c r="N74" s="69">
        <v>20584</v>
      </c>
      <c r="O74" s="76">
        <v>19876</v>
      </c>
    </row>
    <row r="75" spans="4:15" ht="18.75" customHeight="1" x14ac:dyDescent="0.15">
      <c r="D75" s="69">
        <v>4441</v>
      </c>
      <c r="E75" s="69">
        <v>3967</v>
      </c>
      <c r="F75" s="69">
        <v>5489</v>
      </c>
      <c r="G75" s="69">
        <v>6540</v>
      </c>
      <c r="H75" s="69">
        <v>7037</v>
      </c>
      <c r="I75" s="69">
        <v>4577</v>
      </c>
      <c r="J75" s="69">
        <v>2975</v>
      </c>
      <c r="K75" s="69">
        <v>3256</v>
      </c>
      <c r="L75" s="69">
        <v>4015</v>
      </c>
      <c r="M75" s="69">
        <v>4748</v>
      </c>
      <c r="N75" s="69">
        <v>2606</v>
      </c>
      <c r="O75" s="76">
        <v>5303</v>
      </c>
    </row>
    <row r="76" spans="4:15" ht="18.75" customHeight="1" x14ac:dyDescent="0.15">
      <c r="D76" s="69">
        <v>7936</v>
      </c>
      <c r="E76" s="69">
        <v>5093</v>
      </c>
      <c r="F76" s="69">
        <v>8418</v>
      </c>
      <c r="G76" s="69">
        <v>10099</v>
      </c>
      <c r="H76" s="69">
        <v>10731</v>
      </c>
      <c r="I76" s="69">
        <v>6633</v>
      </c>
      <c r="J76" s="69">
        <v>4364</v>
      </c>
      <c r="K76" s="69">
        <v>4857</v>
      </c>
      <c r="L76" s="69">
        <v>7410</v>
      </c>
      <c r="M76" s="69">
        <v>9105</v>
      </c>
      <c r="N76" s="69">
        <v>4650</v>
      </c>
      <c r="O76" s="76">
        <v>9893</v>
      </c>
    </row>
    <row r="77" spans="4:15" ht="18.75" customHeight="1" x14ac:dyDescent="0.15">
      <c r="D77" s="69">
        <v>6649</v>
      </c>
      <c r="E77" s="69">
        <v>4246</v>
      </c>
      <c r="F77" s="69">
        <v>4970</v>
      </c>
      <c r="G77" s="69">
        <v>6239</v>
      </c>
      <c r="H77" s="69">
        <v>7089</v>
      </c>
      <c r="I77" s="69">
        <v>4897</v>
      </c>
      <c r="J77" s="69">
        <v>4015</v>
      </c>
      <c r="K77" s="69">
        <v>4669</v>
      </c>
      <c r="L77" s="69">
        <v>6699</v>
      </c>
      <c r="M77" s="69">
        <v>6473</v>
      </c>
      <c r="N77" s="69">
        <v>4372</v>
      </c>
      <c r="O77" s="76">
        <v>7873</v>
      </c>
    </row>
    <row r="78" spans="4:15" ht="18.75" customHeight="1" x14ac:dyDescent="0.15">
      <c r="D78" s="69">
        <v>4642</v>
      </c>
      <c r="E78" s="69">
        <v>2987</v>
      </c>
      <c r="F78" s="69">
        <v>3744</v>
      </c>
      <c r="G78" s="69">
        <v>4950</v>
      </c>
      <c r="H78" s="69">
        <v>4739</v>
      </c>
      <c r="I78" s="69">
        <v>3595</v>
      </c>
      <c r="J78" s="69">
        <v>2403</v>
      </c>
      <c r="K78" s="69">
        <v>2956</v>
      </c>
      <c r="L78" s="69">
        <v>5453</v>
      </c>
      <c r="M78" s="69">
        <v>8272</v>
      </c>
      <c r="N78" s="69">
        <v>3637</v>
      </c>
      <c r="O78" s="76">
        <v>5302</v>
      </c>
    </row>
    <row r="79" spans="4:15" ht="18.75" customHeight="1" x14ac:dyDescent="0.15">
      <c r="D79" s="69">
        <v>5922</v>
      </c>
      <c r="E79" s="69">
        <v>3691</v>
      </c>
      <c r="F79" s="69">
        <v>5039</v>
      </c>
      <c r="G79" s="69">
        <v>6335</v>
      </c>
      <c r="H79" s="69">
        <v>6822</v>
      </c>
      <c r="I79" s="69">
        <v>4771</v>
      </c>
      <c r="J79" s="69">
        <v>3493</v>
      </c>
      <c r="K79" s="69">
        <v>3718</v>
      </c>
      <c r="L79" s="69">
        <v>5995</v>
      </c>
      <c r="M79" s="69">
        <v>8258</v>
      </c>
      <c r="N79" s="69">
        <v>7856</v>
      </c>
      <c r="O79" s="76">
        <v>6987</v>
      </c>
    </row>
    <row r="80" spans="4:15" ht="18.75" customHeight="1" x14ac:dyDescent="0.15">
      <c r="D80" s="69">
        <v>14685</v>
      </c>
      <c r="E80" s="69">
        <v>13134</v>
      </c>
      <c r="F80" s="69">
        <v>13960</v>
      </c>
      <c r="G80" s="69">
        <v>15741</v>
      </c>
      <c r="H80" s="69">
        <v>15378</v>
      </c>
      <c r="I80" s="69">
        <v>14717</v>
      </c>
      <c r="J80" s="69">
        <v>11913</v>
      </c>
      <c r="K80" s="69">
        <v>13064</v>
      </c>
      <c r="L80" s="69">
        <v>13427</v>
      </c>
      <c r="M80" s="69">
        <v>16273</v>
      </c>
      <c r="N80" s="69">
        <v>12082</v>
      </c>
      <c r="O80" s="76">
        <v>11425</v>
      </c>
    </row>
    <row r="81" spans="4:15" ht="18.75" customHeight="1" x14ac:dyDescent="0.15">
      <c r="D81" s="79">
        <v>15180</v>
      </c>
      <c r="E81" s="79">
        <v>13290</v>
      </c>
      <c r="F81" s="79">
        <v>16764</v>
      </c>
      <c r="G81" s="79">
        <v>17502</v>
      </c>
      <c r="H81" s="79">
        <v>17316</v>
      </c>
      <c r="I81" s="79">
        <v>15374</v>
      </c>
      <c r="J81" s="79">
        <v>11880</v>
      </c>
      <c r="K81" s="79">
        <v>12540</v>
      </c>
      <c r="L81" s="79">
        <v>13656</v>
      </c>
      <c r="M81" s="79">
        <v>16998</v>
      </c>
      <c r="N81" s="79">
        <v>18816</v>
      </c>
      <c r="O81" s="80">
        <v>17238</v>
      </c>
    </row>
    <row r="85" spans="4:15" ht="18.75" customHeight="1" x14ac:dyDescent="0.15">
      <c r="D85" s="72">
        <v>23839</v>
      </c>
      <c r="E85" s="72">
        <v>17125</v>
      </c>
      <c r="F85" s="72">
        <v>15364</v>
      </c>
      <c r="G85" s="72">
        <v>15364</v>
      </c>
      <c r="H85" s="72">
        <v>16021</v>
      </c>
      <c r="I85" s="73">
        <v>15676</v>
      </c>
      <c r="J85" s="72">
        <v>16601</v>
      </c>
      <c r="K85" s="72">
        <v>19189</v>
      </c>
      <c r="L85" s="72">
        <v>25259</v>
      </c>
      <c r="M85" s="72">
        <v>21385</v>
      </c>
      <c r="N85" s="72">
        <v>11318</v>
      </c>
      <c r="O85" s="72">
        <v>25461</v>
      </c>
    </row>
    <row r="86" spans="4:15" ht="18.75" customHeight="1" x14ac:dyDescent="0.15">
      <c r="D86" s="72">
        <v>13118</v>
      </c>
      <c r="E86" s="72">
        <v>10535</v>
      </c>
      <c r="F86" s="72">
        <v>10034</v>
      </c>
      <c r="G86" s="72">
        <v>9941</v>
      </c>
      <c r="H86" s="72">
        <v>9514</v>
      </c>
      <c r="I86" s="73">
        <v>10390</v>
      </c>
      <c r="J86" s="72">
        <v>10442</v>
      </c>
      <c r="K86" s="72">
        <v>12022</v>
      </c>
      <c r="L86" s="72">
        <v>13976</v>
      </c>
      <c r="M86" s="72">
        <v>12611</v>
      </c>
      <c r="N86" s="72">
        <v>8098</v>
      </c>
      <c r="O86" s="72">
        <v>13995</v>
      </c>
    </row>
    <row r="87" spans="4:15" ht="18.75" customHeight="1" x14ac:dyDescent="0.15">
      <c r="D87" s="72">
        <v>11499</v>
      </c>
      <c r="E87" s="72">
        <v>8738</v>
      </c>
      <c r="F87" s="72">
        <v>8311</v>
      </c>
      <c r="G87" s="72">
        <v>8576</v>
      </c>
      <c r="H87" s="72">
        <v>8601</v>
      </c>
      <c r="I87" s="73">
        <v>8288</v>
      </c>
      <c r="J87" s="72">
        <v>8035</v>
      </c>
      <c r="K87" s="72">
        <v>9011</v>
      </c>
      <c r="L87" s="72">
        <v>10459</v>
      </c>
      <c r="M87" s="72">
        <v>9431</v>
      </c>
      <c r="N87" s="72">
        <v>6512</v>
      </c>
      <c r="O87" s="72">
        <v>12962</v>
      </c>
    </row>
  </sheetData>
  <mergeCells count="19">
    <mergeCell ref="A47:B47"/>
    <mergeCell ref="A41:A43"/>
    <mergeCell ref="B41:B43"/>
    <mergeCell ref="C41:C43"/>
    <mergeCell ref="D41:R41"/>
    <mergeCell ref="P42:P43"/>
    <mergeCell ref="Q42:Q43"/>
    <mergeCell ref="R42:R43"/>
    <mergeCell ref="A38:B38"/>
    <mergeCell ref="A40:B40"/>
    <mergeCell ref="F1:N1"/>
    <mergeCell ref="A4:A6"/>
    <mergeCell ref="B4:B6"/>
    <mergeCell ref="C4:C6"/>
    <mergeCell ref="D4:R4"/>
    <mergeCell ref="P5:P6"/>
    <mergeCell ref="Q5:Q6"/>
    <mergeCell ref="R5:R6"/>
    <mergeCell ref="A3:B3"/>
  </mergeCells>
  <phoneticPr fontId="2"/>
  <printOptions horizontalCentered="1"/>
  <pageMargins left="0.39370078740157483" right="0.39370078740157483" top="0.55118110236220474" bottom="0.55118110236220474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別紙2</vt:lpstr>
      <vt:lpstr>別紙3</vt:lpstr>
      <vt:lpstr>別紙2!Print_Area</vt:lpstr>
      <vt:lpstr>別紙3!Print_Area</vt:lpstr>
      <vt:lpstr>別紙2!Print_Titles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aira</cp:lastModifiedBy>
  <cp:lastPrinted>2022-06-15T02:44:33Z</cp:lastPrinted>
  <dcterms:created xsi:type="dcterms:W3CDTF">2016-04-21T09:43:29Z</dcterms:created>
  <dcterms:modified xsi:type="dcterms:W3CDTF">2022-06-27T01:46:02Z</dcterms:modified>
</cp:coreProperties>
</file>