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racity\Desktop\"/>
    </mc:Choice>
  </mc:AlternateContent>
  <bookViews>
    <workbookView xWindow="0" yWindow="0" windowWidth="15345" windowHeight="4770" activeTab="1"/>
  </bookViews>
  <sheets>
    <sheet name="データ入力シート" sheetId="1" r:id="rId1"/>
    <sheet name="掲載イメージ" sheetId="3" r:id="rId2"/>
  </sheets>
  <definedNames>
    <definedName name="_xlnm._FilterDatabase" localSheetId="0">データ入力シート!$A$8:$F$35</definedName>
    <definedName name="_xlnm.Print_Area" localSheetId="0">データ入力シート!$A$1:$F$35</definedName>
    <definedName name="_xlnm.Print_Titles" localSheetId="0">データ入力シート!$8:$8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1" i="3" l="1"/>
  <c r="N9" i="3"/>
  <c r="N10" i="3"/>
  <c r="N8" i="3"/>
  <c r="M8" i="3"/>
  <c r="L8" i="3"/>
  <c r="I9" i="3"/>
  <c r="K8" i="3"/>
  <c r="I8" i="3"/>
  <c r="H10" i="3"/>
  <c r="H9" i="3"/>
  <c r="G8" i="3"/>
  <c r="F8" i="3"/>
  <c r="E8" i="3"/>
  <c r="N15" i="3"/>
  <c r="N12" i="3"/>
  <c r="E11" i="3"/>
  <c r="F11" i="3"/>
  <c r="G11" i="3"/>
  <c r="I11" i="3"/>
  <c r="L11" i="3"/>
  <c r="M11" i="3"/>
  <c r="N11" i="3"/>
  <c r="H12" i="3"/>
  <c r="I12" i="3"/>
  <c r="H13" i="3"/>
  <c r="N13" i="3"/>
  <c r="E14" i="3"/>
  <c r="F14" i="3"/>
  <c r="G14" i="3"/>
  <c r="I14" i="3"/>
  <c r="K14" i="3"/>
  <c r="L14" i="3"/>
  <c r="M14" i="3"/>
  <c r="N14" i="3"/>
  <c r="H15" i="3"/>
  <c r="I15" i="3"/>
  <c r="H16" i="3"/>
  <c r="N16" i="3"/>
  <c r="E17" i="3"/>
  <c r="F17" i="3"/>
  <c r="G17" i="3"/>
  <c r="I17" i="3"/>
  <c r="K17" i="3"/>
  <c r="L17" i="3"/>
  <c r="M17" i="3"/>
  <c r="N17" i="3"/>
  <c r="H18" i="3"/>
  <c r="I18" i="3"/>
  <c r="N18" i="3"/>
  <c r="H19" i="3"/>
  <c r="N19" i="3"/>
  <c r="F5" i="3"/>
  <c r="E5" i="3"/>
  <c r="G5" i="3"/>
  <c r="H6" i="3"/>
  <c r="C19" i="3"/>
  <c r="C18" i="3"/>
  <c r="D17" i="3"/>
  <c r="C17" i="3"/>
  <c r="C16" i="3"/>
  <c r="C15" i="3"/>
  <c r="D14" i="3"/>
  <c r="C14" i="3"/>
  <c r="C13" i="3"/>
  <c r="C12" i="3"/>
  <c r="D11" i="3"/>
  <c r="C11" i="3"/>
  <c r="C10" i="3"/>
  <c r="C9" i="3"/>
  <c r="D8" i="3"/>
  <c r="C8" i="3"/>
  <c r="N7" i="3"/>
  <c r="N5" i="3"/>
  <c r="N6" i="3"/>
  <c r="M5" i="3"/>
  <c r="L5" i="3"/>
  <c r="I6" i="3"/>
  <c r="K5" i="3"/>
  <c r="I5" i="3"/>
  <c r="H7" i="3"/>
  <c r="D5" i="3"/>
  <c r="C7" i="3"/>
  <c r="C6" i="3"/>
  <c r="C5" i="3"/>
</calcChain>
</file>

<file path=xl/sharedStrings.xml><?xml version="1.0" encoding="utf-8"?>
<sst xmlns="http://schemas.openxmlformats.org/spreadsheetml/2006/main" count="111" uniqueCount="104">
  <si>
    <t>NO</t>
    <phoneticPr fontId="1"/>
  </si>
  <si>
    <t>大分類</t>
    <rPh sb="0" eb="3">
      <t>ダイブンルイ</t>
    </rPh>
    <phoneticPr fontId="1"/>
  </si>
  <si>
    <t>項　目</t>
    <rPh sb="0" eb="1">
      <t>コウ</t>
    </rPh>
    <rPh sb="2" eb="3">
      <t>メ</t>
    </rPh>
    <phoneticPr fontId="1"/>
  </si>
  <si>
    <t>備考</t>
    <rPh sb="0" eb="2">
      <t>ビコウ</t>
    </rPh>
    <phoneticPr fontId="1"/>
  </si>
  <si>
    <t>企業情報</t>
    <rPh sb="0" eb="2">
      <t>キギョウ</t>
    </rPh>
    <rPh sb="2" eb="4">
      <t>ジョウホウ</t>
    </rPh>
    <phoneticPr fontId="1"/>
  </si>
  <si>
    <t>法人名</t>
    <phoneticPr fontId="1"/>
  </si>
  <si>
    <t>法人の本店郵便番号</t>
    <rPh sb="0" eb="2">
      <t>ホウジン</t>
    </rPh>
    <rPh sb="3" eb="5">
      <t>ホンテン</t>
    </rPh>
    <rPh sb="5" eb="9">
      <t>ユウビンバンゴウ</t>
    </rPh>
    <phoneticPr fontId="1"/>
  </si>
  <si>
    <t>法人の本店住所；都道府県名</t>
    <rPh sb="8" eb="12">
      <t>トドウフケン</t>
    </rPh>
    <rPh sb="12" eb="13">
      <t>メイ</t>
    </rPh>
    <phoneticPr fontId="1"/>
  </si>
  <si>
    <t>法人の本店住所の都道府県名。</t>
    <rPh sb="8" eb="12">
      <t>トドウフケン</t>
    </rPh>
    <rPh sb="12" eb="13">
      <t>メイ</t>
    </rPh>
    <phoneticPr fontId="1"/>
  </si>
  <si>
    <t>法人の本店住所；市区町村名</t>
    <rPh sb="8" eb="12">
      <t>シクチョウソン</t>
    </rPh>
    <rPh sb="12" eb="13">
      <t>メイ</t>
    </rPh>
    <phoneticPr fontId="1"/>
  </si>
  <si>
    <t>法人の本店住所の市区町村名。</t>
    <rPh sb="8" eb="12">
      <t>シクチョウソン</t>
    </rPh>
    <rPh sb="12" eb="13">
      <t>メイ</t>
    </rPh>
    <phoneticPr fontId="1"/>
  </si>
  <si>
    <t>秋田市</t>
    <rPh sb="0" eb="3">
      <t>アキタシ</t>
    </rPh>
    <phoneticPr fontId="1"/>
  </si>
  <si>
    <t>法人の本店住所；町字名</t>
    <rPh sb="9" eb="10">
      <t>アザ</t>
    </rPh>
    <phoneticPr fontId="1"/>
  </si>
  <si>
    <t>法人の本店住所の町字名。</t>
    <rPh sb="8" eb="9">
      <t>チョウ</t>
    </rPh>
    <rPh sb="9" eb="10">
      <t>アザ</t>
    </rPh>
    <rPh sb="10" eb="11">
      <t>メイ</t>
    </rPh>
    <phoneticPr fontId="1"/>
  </si>
  <si>
    <t>法人の本店住所；丁目番地号</t>
    <rPh sb="8" eb="10">
      <t>チョウメ</t>
    </rPh>
    <rPh sb="10" eb="12">
      <t>バンチ</t>
    </rPh>
    <rPh sb="12" eb="13">
      <t>ゴウ</t>
    </rPh>
    <phoneticPr fontId="1"/>
  </si>
  <si>
    <t>求人情報</t>
    <rPh sb="0" eb="2">
      <t>キュウジン</t>
    </rPh>
    <rPh sb="2" eb="4">
      <t>ジョウホウ</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</si>
  <si>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</si>
  <si>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</si>
  <si>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募集職種</t>
    <rPh sb="0" eb="2">
      <t>ボシュウ</t>
    </rPh>
    <rPh sb="2" eb="4">
      <t>ショクシュ</t>
    </rPh>
    <phoneticPr fontId="1"/>
  </si>
  <si>
    <t>事務員</t>
    <rPh sb="0" eb="3">
      <t>ジムイン</t>
    </rPh>
    <phoneticPr fontId="1"/>
  </si>
  <si>
    <t>求人内容</t>
    <rPh sb="0" eb="2">
      <t>キュウジン</t>
    </rPh>
    <rPh sb="2" eb="4">
      <t>ナイヨウ</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</si>
  <si>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</si>
  <si>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求人人数</t>
    <rPh sb="0" eb="2">
      <t>キュウジン</t>
    </rPh>
    <rPh sb="2" eb="4">
      <t>ニンズウ</t>
    </rPh>
    <phoneticPr fontId="1"/>
  </si>
  <si>
    <t>求人人数。</t>
    <rPh sb="0" eb="2">
      <t>キュウジン</t>
    </rPh>
    <rPh sb="2" eb="4">
      <t>ニンズウ</t>
    </rPh>
    <phoneticPr fontId="1"/>
  </si>
  <si>
    <t>３名程度</t>
    <rPh sb="1" eb="2">
      <t>メイ</t>
    </rPh>
    <rPh sb="2" eb="4">
      <t>テイド</t>
    </rPh>
    <phoneticPr fontId="1"/>
  </si>
  <si>
    <t>始業時間</t>
    <rPh sb="0" eb="2">
      <t>シギョウ</t>
    </rPh>
    <rPh sb="2" eb="4">
      <t>ジカン</t>
    </rPh>
    <phoneticPr fontId="1"/>
  </si>
  <si>
    <t>終業時間</t>
    <rPh sb="0" eb="2">
      <t>シュウギョウ</t>
    </rPh>
    <phoneticPr fontId="1"/>
  </si>
  <si>
    <t>就業時間に関する特記事項</t>
    <rPh sb="0" eb="2">
      <t>シュウギョウ</t>
    </rPh>
    <rPh sb="2" eb="4">
      <t>ジカン</t>
    </rPh>
    <rPh sb="5" eb="6">
      <t>カン</t>
    </rPh>
    <rPh sb="8" eb="10">
      <t>トッキ</t>
    </rPh>
    <rPh sb="10" eb="12">
      <t>ジコウ</t>
    </rPh>
    <phoneticPr fontId="1"/>
  </si>
  <si>
    <t>０時～８時、８時～１６時、１６時～２４時の３交代制。</t>
    <rPh sb="2" eb="3">
      <t>ジ</t>
    </rPh>
    <rPh sb="5" eb="6">
      <t>トキ</t>
    </rPh>
    <phoneticPr fontId="1"/>
  </si>
  <si>
    <t>休日</t>
    <rPh sb="0" eb="2">
      <t>キュウジツ</t>
    </rPh>
    <phoneticPr fontId="1"/>
  </si>
  <si>
    <t>土日祝祭日、年間休日日数100日</t>
    <rPh sb="0" eb="2">
      <t>ドニチ</t>
    </rPh>
    <rPh sb="2" eb="5">
      <t>シュクサイジツ</t>
    </rPh>
    <rPh sb="6" eb="8">
      <t>ネンカン</t>
    </rPh>
    <rPh sb="8" eb="10">
      <t>キュウジツ</t>
    </rPh>
    <rPh sb="10" eb="12">
      <t>ニッスウ</t>
    </rPh>
    <rPh sb="15" eb="16">
      <t>ニチ</t>
    </rPh>
    <phoneticPr fontId="1"/>
  </si>
  <si>
    <t>給与上限</t>
    <rPh sb="0" eb="2">
      <t>キュウヨ</t>
    </rPh>
    <rPh sb="2" eb="4">
      <t>ジョウゲン</t>
    </rPh>
    <phoneticPr fontId="1"/>
  </si>
  <si>
    <t>給与下限</t>
    <rPh sb="0" eb="2">
      <t>キュウヨ</t>
    </rPh>
    <rPh sb="2" eb="4">
      <t>カゲン</t>
    </rPh>
    <phoneticPr fontId="1"/>
  </si>
  <si>
    <t>学歴</t>
  </si>
  <si>
    <t>求人の必要学歴。</t>
    <rPh sb="0" eb="2">
      <t>キュウジン</t>
    </rPh>
    <rPh sb="3" eb="5">
      <t>ヒツヨウ</t>
    </rPh>
    <rPh sb="5" eb="7">
      <t>ガクレキ</t>
    </rPh>
    <phoneticPr fontId="1"/>
  </si>
  <si>
    <t>高卒以上</t>
    <rPh sb="0" eb="2">
      <t>コウソツ</t>
    </rPh>
    <rPh sb="2" eb="4">
      <t>イジョウ</t>
    </rPh>
    <phoneticPr fontId="1"/>
  </si>
  <si>
    <t>必要な経験</t>
    <phoneticPr fontId="1"/>
  </si>
  <si>
    <t>求人の必要経験。</t>
    <rPh sb="0" eb="2">
      <t>キュウジン</t>
    </rPh>
    <rPh sb="3" eb="5">
      <t>ヒツヨウ</t>
    </rPh>
    <rPh sb="5" eb="7">
      <t>ケイケン</t>
    </rPh>
    <phoneticPr fontId="1"/>
  </si>
  <si>
    <t>経験不問。</t>
    <rPh sb="0" eb="2">
      <t>ケイケン</t>
    </rPh>
    <rPh sb="2" eb="4">
      <t>フモン</t>
    </rPh>
    <phoneticPr fontId="1"/>
  </si>
  <si>
    <t>必要な免許・資格</t>
    <phoneticPr fontId="1"/>
  </si>
  <si>
    <t>求人の必要免許・資格。</t>
    <rPh sb="0" eb="2">
      <t>キュウジン</t>
    </rPh>
    <rPh sb="3" eb="5">
      <t>ヒツヨウ</t>
    </rPh>
    <rPh sb="5" eb="7">
      <t>メンキョ</t>
    </rPh>
    <rPh sb="8" eb="10">
      <t>シカク</t>
    </rPh>
    <phoneticPr fontId="1"/>
  </si>
  <si>
    <t>普通自動車免許</t>
  </si>
  <si>
    <t>年齢制限</t>
  </si>
  <si>
    <t>年齢制限理由</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</si>
  <si>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</si>
  <si>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応募方法</t>
    <rPh sb="0" eb="2">
      <t>オウボ</t>
    </rPh>
    <rPh sb="2" eb="4">
      <t>ホウホウ</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</si>
  <si>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</si>
  <si>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</si>
  <si>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応募受付；メールアドレス</t>
    <phoneticPr fontId="1"/>
  </si>
  <si>
    <t>応募受付のメールアドレス。</t>
    <phoneticPr fontId="1"/>
  </si>
  <si>
    <t>採用担当部署名</t>
    <rPh sb="6" eb="7">
      <t>メイ</t>
    </rPh>
    <phoneticPr fontId="1"/>
  </si>
  <si>
    <t>採用担当部署名。</t>
    <phoneticPr fontId="1"/>
  </si>
  <si>
    <t>採用担当者名</t>
    <phoneticPr fontId="1"/>
  </si>
  <si>
    <t>採用担当者名。</t>
    <phoneticPr fontId="1"/>
  </si>
  <si>
    <t>整理番号</t>
    <rPh sb="0" eb="2">
      <t>セイリ</t>
    </rPh>
    <rPh sb="2" eb="4">
      <t>バンゴウ</t>
    </rPh>
    <phoneticPr fontId="1"/>
  </si>
  <si>
    <t>求人情報
掲載開始
月日</t>
    <rPh sb="0" eb="2">
      <t>キュウジン</t>
    </rPh>
    <rPh sb="2" eb="4">
      <t>ジョウホウ</t>
    </rPh>
    <rPh sb="5" eb="7">
      <t>ケイサイ</t>
    </rPh>
    <rPh sb="7" eb="8">
      <t>カイ</t>
    </rPh>
    <rPh sb="8" eb="9">
      <t>ハジメ</t>
    </rPh>
    <rPh sb="10" eb="12">
      <t>ガッピ</t>
    </rPh>
    <phoneticPr fontId="1"/>
  </si>
  <si>
    <t>法人情報</t>
    <rPh sb="0" eb="2">
      <t>ホウジン</t>
    </rPh>
    <rPh sb="2" eb="4">
      <t>ジョウホウ</t>
    </rPh>
    <phoneticPr fontId="1"/>
  </si>
  <si>
    <t>法人名称／所在地</t>
    <rPh sb="0" eb="2">
      <t>ホウジン</t>
    </rPh>
    <rPh sb="2" eb="4">
      <t>メイショウ</t>
    </rPh>
    <rPh sb="5" eb="8">
      <t>ショザイチ</t>
    </rPh>
    <phoneticPr fontId="1"/>
  </si>
  <si>
    <t>事業内容</t>
    <rPh sb="0" eb="2">
      <t>ジギョウ</t>
    </rPh>
    <rPh sb="2" eb="4">
      <t>ナイヨウ</t>
    </rPh>
    <phoneticPr fontId="1"/>
  </si>
  <si>
    <t>就業場所</t>
    <rPh sb="0" eb="2">
      <t>シュウギョウ</t>
    </rPh>
    <rPh sb="2" eb="4">
      <t>バショ</t>
    </rPh>
    <phoneticPr fontId="1"/>
  </si>
  <si>
    <t>募集職種／募集人数／年齢制限</t>
    <rPh sb="0" eb="2">
      <t>ボシュウ</t>
    </rPh>
    <rPh sb="2" eb="4">
      <t>ショクシュ</t>
    </rPh>
    <rPh sb="5" eb="7">
      <t>ボシュウ</t>
    </rPh>
    <rPh sb="7" eb="9">
      <t>ニンズウ</t>
    </rPh>
    <rPh sb="10" eb="12">
      <t>ネンレイ</t>
    </rPh>
    <rPh sb="12" eb="14">
      <t>セイゲン</t>
    </rPh>
    <phoneticPr fontId="1"/>
  </si>
  <si>
    <t>必要な免許・資格／経験／学歴等</t>
    <rPh sb="0" eb="2">
      <t>ヒツヨウ</t>
    </rPh>
    <rPh sb="3" eb="5">
      <t>メンキョ</t>
    </rPh>
    <rPh sb="6" eb="8">
      <t>シカク</t>
    </rPh>
    <rPh sb="9" eb="11">
      <t>ケイケン</t>
    </rPh>
    <rPh sb="12" eb="14">
      <t>ガクレキ</t>
    </rPh>
    <rPh sb="14" eb="15">
      <t>トウ</t>
    </rPh>
    <phoneticPr fontId="1"/>
  </si>
  <si>
    <t>雇用形態／
賃金</t>
    <rPh sb="0" eb="2">
      <t>コヨウ</t>
    </rPh>
    <rPh sb="2" eb="4">
      <t>ケイタイ</t>
    </rPh>
    <rPh sb="6" eb="8">
      <t>チンギン</t>
    </rPh>
    <phoneticPr fontId="1"/>
  </si>
  <si>
    <t>就業時間／休日</t>
    <rPh sb="0" eb="2">
      <t>シュウギョウ</t>
    </rPh>
    <rPh sb="2" eb="4">
      <t>ジカン</t>
    </rPh>
    <rPh sb="5" eb="7">
      <t>キュウジツ</t>
    </rPh>
    <phoneticPr fontId="1"/>
  </si>
  <si>
    <t>仕事の内容</t>
    <rPh sb="0" eb="2">
      <t>シゴト</t>
    </rPh>
    <rPh sb="3" eb="5">
      <t>ナイヨウ</t>
    </rPh>
    <phoneticPr fontId="1"/>
  </si>
  <si>
    <t xml:space="preserve">応募連絡先
（部署・担当者）
（電話）
（メール）
</t>
    <rPh sb="0" eb="2">
      <t>オウボ</t>
    </rPh>
    <rPh sb="2" eb="4">
      <t>レンラク</t>
    </rPh>
    <rPh sb="4" eb="5">
      <t>サキ</t>
    </rPh>
    <rPh sb="24" eb="26">
      <t>デンワ</t>
    </rPh>
    <phoneticPr fontId="1"/>
  </si>
  <si>
    <t>～</t>
    <phoneticPr fontId="1"/>
  </si>
  <si>
    <t>35歳未満</t>
    <rPh sb="2" eb="5">
      <t>サイミマン</t>
    </rPh>
    <phoneticPr fontId="1"/>
  </si>
  <si>
    <t>説　　　明</t>
    <rPh sb="0" eb="1">
      <t>セツ</t>
    </rPh>
    <rPh sb="4" eb="5">
      <t>アキラ</t>
    </rPh>
    <phoneticPr fontId="1"/>
  </si>
  <si>
    <t>法人の商号又は名称を全角150字以内で入力してください。</t>
    <rPh sb="0" eb="2">
      <t>ホウジン</t>
    </rPh>
    <rPh sb="3" eb="5">
      <t>ショウゴウ</t>
    </rPh>
    <rPh sb="4" eb="5">
      <t>メイショウ</t>
    </rPh>
    <rPh sb="5" eb="6">
      <t>マタ</t>
    </rPh>
    <rPh sb="7" eb="9">
      <t>メイショウ</t>
    </rPh>
    <rPh sb="10" eb="12">
      <t>ゼンカク</t>
    </rPh>
    <rPh sb="15" eb="16">
      <t>ジ</t>
    </rPh>
    <rPh sb="16" eb="18">
      <t>イナイ</t>
    </rPh>
    <rPh sb="19" eb="21">
      <t>ニュウリョク</t>
    </rPh>
    <phoneticPr fontId="1"/>
  </si>
  <si>
    <t>法人の本店の郵便番号を半角英数、半角ハイフン区切りで入力してください。</t>
    <rPh sb="0" eb="2">
      <t>ホウジン</t>
    </rPh>
    <rPh sb="3" eb="5">
      <t>ホンテン</t>
    </rPh>
    <rPh sb="6" eb="10">
      <t>ユウビンバンゴウ</t>
    </rPh>
    <rPh sb="11" eb="13">
      <t>ハンカク</t>
    </rPh>
    <rPh sb="13" eb="15">
      <t>エイスウ</t>
    </rPh>
    <rPh sb="16" eb="18">
      <t>ハンカク</t>
    </rPh>
    <rPh sb="22" eb="24">
      <t>クギ</t>
    </rPh>
    <rPh sb="26" eb="28">
      <t>ニュウリョク</t>
    </rPh>
    <phoneticPr fontId="1"/>
  </si>
  <si>
    <t>募集する職種。</t>
    <rPh sb="0" eb="2">
      <t>ボシュウ</t>
    </rPh>
    <rPh sb="4" eb="6">
      <t>ショクシュ</t>
    </rPh>
    <phoneticPr fontId="1"/>
  </si>
  <si>
    <t>年齢制限理由がある場合は記載記入してください。</t>
    <rPh sb="9" eb="11">
      <t>バアイ</t>
    </rPh>
    <rPh sb="12" eb="14">
      <t>キサイ</t>
    </rPh>
    <rPh sb="14" eb="16">
      <t>キニュウ</t>
    </rPh>
    <phoneticPr fontId="1"/>
  </si>
  <si>
    <t>前項目で年齢制限を設定している場合は、その理由を記載してください。※年齢制限の理由が雇用対策法等の関係法令に反する求人情報は掲載できません。</t>
    <rPh sb="0" eb="1">
      <t>ゼン</t>
    </rPh>
    <rPh sb="1" eb="3">
      <t>コウモク</t>
    </rPh>
    <rPh sb="4" eb="6">
      <t>ネンレイ</t>
    </rPh>
    <rPh sb="6" eb="8">
      <t>セイゲン</t>
    </rPh>
    <rPh sb="9" eb="11">
      <t>セッテイ</t>
    </rPh>
    <rPh sb="15" eb="17">
      <t>バアイ</t>
    </rPh>
    <rPh sb="21" eb="23">
      <t>リユウ</t>
    </rPh>
    <rPh sb="24" eb="26">
      <t>キサイ</t>
    </rPh>
    <rPh sb="34" eb="36">
      <t>ネンレイ</t>
    </rPh>
    <rPh sb="36" eb="38">
      <t>セイゲン</t>
    </rPh>
    <rPh sb="39" eb="41">
      <t>リユウ</t>
    </rPh>
    <rPh sb="42" eb="44">
      <t>コヨウ</t>
    </rPh>
    <rPh sb="44" eb="46">
      <t>タイサク</t>
    </rPh>
    <rPh sb="46" eb="47">
      <t>ホウ</t>
    </rPh>
    <rPh sb="47" eb="48">
      <t>トウ</t>
    </rPh>
    <rPh sb="49" eb="51">
      <t>カンケイ</t>
    </rPh>
    <rPh sb="51" eb="53">
      <t>ホウレイ</t>
    </rPh>
    <rPh sb="54" eb="55">
      <t>ハン</t>
    </rPh>
    <rPh sb="57" eb="59">
      <t>キュウジン</t>
    </rPh>
    <rPh sb="59" eb="61">
      <t>ジョウホウ</t>
    </rPh>
    <rPh sb="62" eb="64">
      <t>ケイサイ</t>
    </rPh>
    <phoneticPr fontId="1"/>
  </si>
  <si>
    <t>給与の下限を円単位で半角英数字で入力してください。</t>
    <rPh sb="0" eb="2">
      <t>キュウヨ</t>
    </rPh>
    <rPh sb="3" eb="5">
      <t>カゲン</t>
    </rPh>
    <rPh sb="6" eb="7">
      <t>エン</t>
    </rPh>
    <rPh sb="7" eb="9">
      <t>タンイ</t>
    </rPh>
    <rPh sb="10" eb="12">
      <t>ハンカク</t>
    </rPh>
    <rPh sb="12" eb="15">
      <t>エイスウジ</t>
    </rPh>
    <rPh sb="16" eb="18">
      <t>ニュウリョク</t>
    </rPh>
    <phoneticPr fontId="1"/>
  </si>
  <si>
    <t>給与の上限を円単位で半角英数字で入力してください。</t>
    <rPh sb="0" eb="2">
      <t>キュウヨ</t>
    </rPh>
    <rPh sb="3" eb="5">
      <t>ジョウゲン</t>
    </rPh>
    <rPh sb="6" eb="7">
      <t>エン</t>
    </rPh>
    <rPh sb="7" eb="9">
      <t>タンイ</t>
    </rPh>
    <rPh sb="10" eb="12">
      <t>ハンカク</t>
    </rPh>
    <rPh sb="12" eb="15">
      <t>エイスウジ</t>
    </rPh>
    <rPh sb="16" eb="18">
      <t>ニュウリョク</t>
    </rPh>
    <phoneticPr fontId="1"/>
  </si>
  <si>
    <t>求人の基準となる始業時間。
24時間表記で半角数字で入力してください。</t>
    <rPh sb="0" eb="2">
      <t>キュウジン</t>
    </rPh>
    <rPh sb="3" eb="5">
      <t>キジュン</t>
    </rPh>
    <rPh sb="8" eb="10">
      <t>シギョウ</t>
    </rPh>
    <rPh sb="10" eb="12">
      <t>ジカン</t>
    </rPh>
    <rPh sb="16" eb="18">
      <t>ジカン</t>
    </rPh>
    <rPh sb="18" eb="20">
      <t>ヒョウキ</t>
    </rPh>
    <rPh sb="21" eb="23">
      <t>ハンカク</t>
    </rPh>
    <rPh sb="23" eb="25">
      <t>スウジ</t>
    </rPh>
    <rPh sb="26" eb="28">
      <t>ニュウリョク</t>
    </rPh>
    <phoneticPr fontId="1"/>
  </si>
  <si>
    <t>求人の基準となる就業時間。
24時間表記で半角数字で入力してください。</t>
    <rPh sb="0" eb="2">
      <t>キュウジン</t>
    </rPh>
    <rPh sb="3" eb="5">
      <t>キジュン</t>
    </rPh>
    <rPh sb="8" eb="10">
      <t>シュウギョウ</t>
    </rPh>
    <rPh sb="10" eb="12">
      <t>ジカン</t>
    </rPh>
    <rPh sb="16" eb="18">
      <t>ジカン</t>
    </rPh>
    <rPh sb="18" eb="20">
      <t>ヒョウキ</t>
    </rPh>
    <rPh sb="21" eb="23">
      <t>ハンカク</t>
    </rPh>
    <rPh sb="23" eb="25">
      <t>スウジ</t>
    </rPh>
    <rPh sb="26" eb="28">
      <t>ニュウリョク</t>
    </rPh>
    <phoneticPr fontId="1"/>
  </si>
  <si>
    <t xml:space="preserve">シフト制など就業時間に関する特記事項を全角文字で記載してください。
</t>
    <rPh sb="3" eb="4">
      <t>セイ</t>
    </rPh>
    <rPh sb="6" eb="8">
      <t>シュウギョウ</t>
    </rPh>
    <rPh sb="8" eb="10">
      <t>ジカン</t>
    </rPh>
    <rPh sb="11" eb="12">
      <t>カン</t>
    </rPh>
    <rPh sb="14" eb="16">
      <t>トッキ</t>
    </rPh>
    <rPh sb="16" eb="18">
      <t>ジコウ</t>
    </rPh>
    <rPh sb="19" eb="21">
      <t>ゼンカク</t>
    </rPh>
    <rPh sb="21" eb="23">
      <t>モジ</t>
    </rPh>
    <rPh sb="24" eb="26">
      <t>キサイ</t>
    </rPh>
    <phoneticPr fontId="1"/>
  </si>
  <si>
    <t>求人の休日。</t>
    <rPh sb="0" eb="2">
      <t>キュウジン</t>
    </rPh>
    <rPh sb="3" eb="5">
      <t>キュウジツ</t>
    </rPh>
    <phoneticPr fontId="1"/>
  </si>
  <si>
    <t>（入力例）</t>
    <rPh sb="1" eb="3">
      <t>ニュウリョク</t>
    </rPh>
    <rPh sb="3" eb="4">
      <t>レイ</t>
    </rPh>
    <phoneticPr fontId="1"/>
  </si>
  <si>
    <t>法人の本店住所の丁目番地号を半角英数ハイフン区切りで入力してください。</t>
    <rPh sb="14" eb="16">
      <t>ハンカク</t>
    </rPh>
    <rPh sb="16" eb="18">
      <t>エイスウ</t>
    </rPh>
    <rPh sb="22" eb="24">
      <t>クギ</t>
    </rPh>
    <rPh sb="26" eb="28">
      <t>ニュウリョク</t>
    </rPh>
    <phoneticPr fontId="1"/>
  </si>
  <si>
    <t>■ビッグデータ、人工知能、機械学習をはじめとするデータサイエンスに関わる教育・研修事業
■有料職業紹介 許可番号：〇-〇-〇〇
〔会社ホームページ〕
https://〇〇.com/</t>
    <rPh sb="67" eb="69">
      <t>カイシャ</t>
    </rPh>
    <phoneticPr fontId="1"/>
  </si>
  <si>
    <t>法人の業務内容を簡潔に入力してください</t>
    <rPh sb="0" eb="2">
      <t>ホウジン</t>
    </rPh>
    <rPh sb="3" eb="5">
      <t>ギョウム</t>
    </rPh>
    <rPh sb="5" eb="7">
      <t>ナイヨウ</t>
    </rPh>
    <rPh sb="8" eb="10">
      <t>カンケツ</t>
    </rPh>
    <rPh sb="11" eb="13">
      <t>ニュウリョク</t>
    </rPh>
    <phoneticPr fontId="1"/>
  </si>
  <si>
    <t>応募方法に関する事項。</t>
    <rPh sb="0" eb="2">
      <t>オウボ</t>
    </rPh>
    <rPh sb="2" eb="4">
      <t>ホウホウ</t>
    </rPh>
    <rPh sb="5" eb="6">
      <t>カン</t>
    </rPh>
    <rPh sb="8" eb="10">
      <t>ジコウ</t>
    </rPh>
    <phoneticPr fontId="1"/>
  </si>
  <si>
    <t>応募受付の電話、メールにお問い合わせください。</t>
    <rPh sb="13" eb="14">
      <t>ト</t>
    </rPh>
    <rPh sb="15" eb="16">
      <t>ア</t>
    </rPh>
    <phoneticPr fontId="1"/>
  </si>
  <si>
    <t>入力欄１</t>
    <rPh sb="0" eb="2">
      <t>ニュウリョク</t>
    </rPh>
    <rPh sb="2" eb="3">
      <t>ラン</t>
    </rPh>
    <phoneticPr fontId="1"/>
  </si>
  <si>
    <t>入力欄２</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</si>
  <si>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</si>
  <si>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</si>
  <si>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入力欄５</t>
    <rPh sb="0" eb="2">
      <t>ニュウリョク</t>
    </rPh>
    <rPh sb="2" eb="3">
      <t>ラン</t>
    </rPh>
    <phoneticPr fontId="1"/>
  </si>
  <si>
    <t xml:space="preserve">■経験の浅い方はコンサルタント業務からスタート。少しずつ講師業務を覚えていき、基準をクリアした段階で講師業務も兼任できる形となります。 </t>
    <phoneticPr fontId="1"/>
  </si>
  <si>
    <t>移住支援金対象求人情報掲載データ</t>
    <rPh sb="0" eb="2">
      <t>イジュウ</t>
    </rPh>
    <rPh sb="2" eb="5">
      <t>シエンキン</t>
    </rPh>
    <rPh sb="5" eb="7">
      <t>タイショウ</t>
    </rPh>
    <rPh sb="7" eb="9">
      <t>キュウジン</t>
    </rPh>
    <rPh sb="9" eb="11">
      <t>ジョウホウ</t>
    </rPh>
    <rPh sb="11" eb="13">
      <t>ケイサイ</t>
    </rPh>
    <phoneticPr fontId="1"/>
  </si>
  <si>
    <t>移住支援金対象求人情報（鹿児島県）</t>
    <rPh sb="0" eb="2">
      <t>イジュウ</t>
    </rPh>
    <rPh sb="2" eb="4">
      <t>シエン</t>
    </rPh>
    <rPh sb="4" eb="5">
      <t>キン</t>
    </rPh>
    <rPh sb="5" eb="7">
      <t>タイショウ</t>
    </rPh>
    <rPh sb="7" eb="9">
      <t>キュウジン</t>
    </rPh>
    <rPh sb="9" eb="11">
      <t>ジョウホウ</t>
    </rPh>
    <rPh sb="12" eb="15">
      <t>カゴシマ</t>
    </rPh>
    <rPh sb="15" eb="16">
      <t>ケン</t>
    </rPh>
    <phoneticPr fontId="1"/>
  </si>
  <si>
    <t>○○株式会社</t>
    <rPh sb="2" eb="4">
      <t>カブシキ</t>
    </rPh>
    <rPh sb="4" eb="6">
      <t>カイシャ</t>
    </rPh>
    <phoneticPr fontId="1"/>
  </si>
  <si>
    <t>890-0000</t>
    <phoneticPr fontId="1"/>
  </si>
  <si>
    <t>鹿児島県</t>
    <rPh sb="0" eb="3">
      <t>カゴシマ</t>
    </rPh>
    <rPh sb="3" eb="4">
      <t>ケン</t>
    </rPh>
    <phoneticPr fontId="1"/>
  </si>
  <si>
    <t>鹿児島市</t>
    <rPh sb="0" eb="3">
      <t>カゴシマ</t>
    </rPh>
    <rPh sb="3" eb="4">
      <t>シ</t>
    </rPh>
    <phoneticPr fontId="1"/>
  </si>
  <si>
    <t>鴨池新町</t>
    <rPh sb="0" eb="2">
      <t>カモイケ</t>
    </rPh>
    <rPh sb="2" eb="4">
      <t>シンマチ</t>
    </rPh>
    <phoneticPr fontId="1"/>
  </si>
  <si>
    <t>10-1</t>
    <phoneticPr fontId="1"/>
  </si>
  <si>
    <t>人事部</t>
    <rPh sb="0" eb="2">
      <t>ジンジ</t>
    </rPh>
    <rPh sb="2" eb="3">
      <t>ブ</t>
    </rPh>
    <phoneticPr fontId="1"/>
  </si>
  <si>
    <t>太田</t>
    <rPh sb="0" eb="2">
      <t>オオタ</t>
    </rPh>
    <phoneticPr fontId="1"/>
  </si>
  <si>
    <t>099-286-3026</t>
    <phoneticPr fontId="1"/>
  </si>
  <si>
    <t>○○@oo.jp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</si>
</sst>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quot;円&quot;"/>
    <numFmt numFmtId="178" formatCode="&quot;～　&quot;#,##0&quot;円&quot;"/>
  </numFmts>
  <fonts count="14">
    <font>
      <sz val="11"/>
      <color theme="1"/>
      <name val="游ゴシック"/>
      <family val="2"/>
      <charset val="128"/>
      <scheme val="minor"/>
    </font>
    <font>
      <sz val="6"/>
      <name val="游ゴシック"/>
      <family val="2"/>
      <charset val="128"/>
      <scheme val="minor"/>
    </font>
    <font>
      <sz val="16"/>
      <color theme="1"/>
      <name val="メイリオ"/>
      <family val="3"/>
      <charset val="128"/>
    </font>
    <font>
      <sz val="10"/>
      <color theme="1"/>
      <name val="メイリオ"/>
      <family val="3"/>
      <charset val="128"/>
    </font>
    <font>
      <b/>
      <sz val="10"/>
      <color theme="1"/>
      <name val="メイリオ"/>
      <family val="3"/>
      <charset val="128"/>
    </font>
    <font>
      <b/>
      <sz val="11"/>
      <color theme="1"/>
      <name val="メイリオ"/>
      <family val="3"/>
      <charset val="128"/>
    </font>
    <font>
      <sz val="9"/>
      <color theme="1"/>
      <name val="メイリオ"/>
      <family val="3"/>
      <charset val="128"/>
    </font>
    <font>
      <sz val="11"/>
      <color theme="1"/>
      <name val="ＭＳ ゴシック"/>
      <family val="3"/>
      <charset val="128"/>
    </font>
    <font>
      <sz val="12"/>
      <color theme="1"/>
      <name val="ＭＳ ゴシック"/>
      <family val="3"/>
      <charset val="128"/>
    </font>
    <font>
      <b/>
      <sz val="11"/>
      <color theme="1"/>
      <name val="ＭＳ ゴシック"/>
      <family val="3"/>
      <charset val="128"/>
    </font>
    <font>
      <b/>
      <sz val="11"/>
      <name val="ＭＳ ゴシック"/>
      <family val="3"/>
      <charset val="128"/>
    </font>
    <font>
      <sz val="11"/>
      <name val="ＭＳ ゴシック"/>
      <family val="3"/>
      <charset val="128"/>
    </font>
    <font>
      <u/>
      <sz val="11"/>
      <color theme="10"/>
      <name val="游ゴシック"/>
      <family val="2"/>
      <charset val="128"/>
      <scheme val="minor"/>
    </font>
    <font>
      <b/>
      <sz val="16"/>
      <color theme="1"/>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right style="thin">
        <color indexed="64"/>
      </right>
      <top style="thin">
        <color indexed="64"/>
      </top>
      <bottom style="mediumDashed">
        <color indexed="64"/>
      </bottom>
      <diagonal/>
    </border>
    <border>
      <left style="medium">
        <color indexed="64"/>
      </left>
      <right style="medium">
        <color indexed="64"/>
      </right>
      <top style="thin">
        <color indexed="64"/>
      </top>
      <bottom style="mediumDashed">
        <color indexed="64"/>
      </bottom>
      <diagonal/>
    </border>
    <border diagonalDown="1">
      <left style="medium">
        <color indexed="64"/>
      </left>
      <right style="medium">
        <color indexed="64"/>
      </right>
      <top style="thin">
        <color indexed="64"/>
      </top>
      <bottom style="mediumDashed">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4" fillId="3" borderId="6" xfId="0" applyFont="1" applyFill="1" applyBorder="1" applyAlignment="1">
      <alignment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vertical="center" wrapText="1"/>
    </xf>
    <xf numFmtId="20" fontId="3" fillId="0" borderId="8" xfId="0" applyNumberFormat="1" applyFont="1" applyBorder="1">
      <alignment vertical="center"/>
    </xf>
    <xf numFmtId="0" fontId="3" fillId="0" borderId="9" xfId="0" applyFont="1" applyBorder="1">
      <alignment vertical="center"/>
    </xf>
    <xf numFmtId="20" fontId="3" fillId="0" borderId="10" xfId="0" applyNumberFormat="1" applyFont="1" applyBorder="1">
      <alignment vertical="center"/>
    </xf>
    <xf numFmtId="176" fontId="3" fillId="0" borderId="11" xfId="0" applyNumberFormat="1" applyFont="1" applyBorder="1" applyAlignment="1">
      <alignment horizontal="left" vertical="top"/>
    </xf>
    <xf numFmtId="177" fontId="3" fillId="0" borderId="11" xfId="0" applyNumberFormat="1" applyFont="1" applyBorder="1" applyAlignment="1">
      <alignment horizontal="left" vertical="center"/>
    </xf>
    <xf numFmtId="0" fontId="3" fillId="0" borderId="11" xfId="0" applyFont="1" applyBorder="1">
      <alignment vertical="center"/>
    </xf>
    <xf numFmtId="0" fontId="3" fillId="0" borderId="7" xfId="0" applyFont="1" applyBorder="1" applyAlignment="1">
      <alignment vertical="top" wrapText="1"/>
    </xf>
    <xf numFmtId="178" fontId="3" fillId="0" borderId="7" xfId="0" applyNumberFormat="1" applyFont="1" applyBorder="1" applyAlignment="1">
      <alignment vertical="top"/>
    </xf>
    <xf numFmtId="0" fontId="3" fillId="0" borderId="7" xfId="0" applyFont="1" applyBorder="1" applyAlignment="1">
      <alignment vertical="top"/>
    </xf>
    <xf numFmtId="0" fontId="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wrapText="1"/>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2" xfId="0" quotePrefix="1" applyFont="1" applyBorder="1" applyAlignment="1">
      <alignment horizontal="left" vertical="center" wrapText="1"/>
    </xf>
    <xf numFmtId="0" fontId="11" fillId="0" borderId="2" xfId="0" applyFont="1" applyBorder="1" applyAlignment="1">
      <alignment horizontal="center" vertical="center" wrapText="1"/>
    </xf>
    <xf numFmtId="20" fontId="7" fillId="0" borderId="2" xfId="0" applyNumberFormat="1" applyFont="1" applyBorder="1" applyAlignment="1">
      <alignment horizontal="left" vertical="center" wrapText="1"/>
    </xf>
    <xf numFmtId="0" fontId="9"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49" fontId="7" fillId="3" borderId="13" xfId="0" applyNumberFormat="1" applyFont="1" applyFill="1" applyBorder="1" applyAlignment="1">
      <alignment horizontal="left" vertical="center" wrapText="1"/>
    </xf>
    <xf numFmtId="20" fontId="7" fillId="3" borderId="13" xfId="0" applyNumberFormat="1" applyFont="1" applyFill="1" applyBorder="1" applyAlignment="1">
      <alignment horizontal="left" vertical="center" wrapText="1"/>
    </xf>
    <xf numFmtId="0" fontId="7" fillId="3" borderId="13" xfId="0" quotePrefix="1"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4" borderId="2"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7" fillId="3" borderId="15" xfId="0" applyFont="1" applyFill="1" applyBorder="1" applyAlignment="1">
      <alignment horizontal="left" vertical="center" wrapText="1"/>
    </xf>
    <xf numFmtId="0" fontId="7" fillId="0" borderId="7" xfId="0" applyFont="1" applyBorder="1" applyAlignment="1">
      <alignment horizontal="left" vertical="center" wrapText="1"/>
    </xf>
    <xf numFmtId="0" fontId="10" fillId="0" borderId="2" xfId="0" applyFont="1" applyBorder="1" applyAlignment="1">
      <alignment horizontal="left" vertical="center" wrapText="1"/>
    </xf>
    <xf numFmtId="0" fontId="7" fillId="0" borderId="0" xfId="0" applyFont="1" applyAlignment="1">
      <alignment horizontal="center" vertical="center" wrapText="1"/>
    </xf>
    <xf numFmtId="0" fontId="3" fillId="0" borderId="7" xfId="0" applyFont="1" applyBorder="1" applyAlignment="1">
      <alignment vertical="top"/>
    </xf>
    <xf numFmtId="0" fontId="3" fillId="0" borderId="3" xfId="0" applyFont="1" applyBorder="1" applyAlignment="1">
      <alignment horizontal="center" vertical="center"/>
    </xf>
    <xf numFmtId="0" fontId="3" fillId="0" borderId="3" xfId="0" applyFont="1" applyBorder="1" applyAlignment="1">
      <alignment horizontal="center" vertical="top"/>
    </xf>
    <xf numFmtId="0" fontId="3" fillId="0" borderId="11" xfId="0" applyFont="1" applyBorder="1" applyAlignment="1">
      <alignment horizontal="center" vertical="top"/>
    </xf>
    <xf numFmtId="0" fontId="3" fillId="0" borderId="7" xfId="0" applyFont="1" applyBorder="1" applyAlignment="1">
      <alignment horizontal="center" vertical="top"/>
    </xf>
    <xf numFmtId="0" fontId="3" fillId="0" borderId="7" xfId="0" applyFont="1" applyBorder="1" applyAlignment="1">
      <alignment vertical="top" wrapText="1"/>
    </xf>
    <xf numFmtId="0" fontId="11" fillId="0" borderId="7" xfId="0" applyFont="1" applyBorder="1" applyAlignment="1">
      <alignment horizontal="center" vertical="center" wrapText="1"/>
    </xf>
    <xf numFmtId="0" fontId="10" fillId="0" borderId="7" xfId="0" applyFont="1" applyBorder="1" applyAlignment="1">
      <alignment horizontal="left" vertical="center" wrapText="1"/>
    </xf>
    <xf numFmtId="0" fontId="7" fillId="0" borderId="16" xfId="0" applyFont="1" applyBorder="1" applyAlignment="1">
      <alignment horizontal="left" vertical="center" wrapText="1"/>
    </xf>
    <xf numFmtId="0" fontId="11"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49" fontId="7" fillId="3" borderId="23" xfId="0" applyNumberFormat="1" applyFont="1" applyFill="1" applyBorder="1" applyAlignment="1">
      <alignment horizontal="left" vertical="center" wrapText="1"/>
    </xf>
    <xf numFmtId="0" fontId="7" fillId="3" borderId="23" xfId="0" applyFont="1" applyFill="1" applyBorder="1" applyAlignment="1">
      <alignment horizontal="left" vertical="center" wrapText="1"/>
    </xf>
    <xf numFmtId="49" fontId="7" fillId="3" borderId="24" xfId="0" applyNumberFormat="1" applyFont="1" applyFill="1" applyBorder="1" applyAlignment="1">
      <alignment horizontal="left" vertical="center" wrapText="1"/>
    </xf>
    <xf numFmtId="0" fontId="12" fillId="3" borderId="14" xfId="1" applyFill="1" applyBorder="1" applyAlignment="1">
      <alignment horizontal="left" vertical="center" wrapText="1"/>
    </xf>
    <xf numFmtId="0" fontId="7" fillId="0" borderId="3"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13" fillId="0" borderId="0" xfId="0" applyFont="1" applyAlignment="1">
      <alignment horizontal="center" vertical="center" wrapText="1"/>
    </xf>
    <xf numFmtId="0" fontId="2" fillId="0" borderId="0" xfId="0" applyFont="1" applyAlignment="1">
      <alignment horizontal="center" vertical="center"/>
    </xf>
    <xf numFmtId="0" fontId="4" fillId="2" borderId="3" xfId="0" applyFont="1" applyFill="1" applyBorder="1">
      <alignment vertical="center"/>
    </xf>
    <xf numFmtId="0" fontId="5" fillId="2" borderId="7" xfId="0" applyFont="1" applyFill="1" applyBorder="1">
      <alignmen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0" borderId="3"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vertical="top" wrapText="1"/>
    </xf>
    <xf numFmtId="0" fontId="6" fillId="0" borderId="11" xfId="0" applyFont="1" applyBorder="1" applyAlignment="1">
      <alignment vertical="top" wrapText="1"/>
    </xf>
    <xf numFmtId="0" fontId="6" fillId="0" borderId="7" xfId="0" applyFont="1" applyBorder="1" applyAlignment="1">
      <alignment vertical="top" wrapText="1"/>
    </xf>
    <xf numFmtId="0" fontId="3" fillId="0" borderId="3" xfId="0" applyFont="1" applyBorder="1" applyAlignment="1">
      <alignment vertical="top"/>
    </xf>
    <xf numFmtId="0" fontId="3" fillId="0" borderId="11" xfId="0" applyFont="1" applyBorder="1" applyAlignment="1">
      <alignment vertical="top"/>
    </xf>
    <xf numFmtId="0" fontId="3" fillId="0" borderId="7" xfId="0" applyFont="1" applyBorder="1" applyAlignment="1">
      <alignment vertical="top"/>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6" fillId="0" borderId="3" xfId="0" applyFont="1" applyBorder="1" applyAlignment="1">
      <alignment horizontal="center" vertical="top" wrapText="1"/>
    </xf>
    <xf numFmtId="0" fontId="6" fillId="0" borderId="11" xfId="0" applyFont="1" applyBorder="1" applyAlignment="1">
      <alignment horizontal="center" vertical="top" wrapText="1"/>
    </xf>
    <xf numFmtId="0" fontId="6" fillId="0" borderId="7" xfId="0" applyFont="1" applyBorder="1" applyAlignment="1">
      <alignment horizontal="center" vertical="top" wrapText="1"/>
    </xf>
    <xf numFmtId="0" fontId="3" fillId="0" borderId="3" xfId="0" applyFont="1" applyBorder="1" applyAlignment="1">
      <alignment horizontal="center" vertical="top"/>
    </xf>
    <xf numFmtId="0" fontId="3" fillId="0" borderId="11" xfId="0" applyFont="1" applyBorder="1" applyAlignment="1">
      <alignment horizontal="center" vertical="top"/>
    </xf>
    <xf numFmtId="0" fontId="3" fillId="0" borderId="7" xfId="0" applyFont="1" applyBorder="1" applyAlignment="1">
      <alignment horizontal="center" vertical="top"/>
    </xf>
    <xf numFmtId="0" fontId="3" fillId="0" borderId="3" xfId="0" applyFont="1" applyBorder="1" applyAlignment="1">
      <alignment horizontal="center" vertical="top" wrapText="1"/>
    </xf>
    <xf numFmtId="0" fontId="3" fillId="0" borderId="11" xfId="0" applyFont="1" applyBorder="1" applyAlignment="1">
      <alignment horizontal="center" vertical="top" wrapText="1"/>
    </xf>
    <xf numFmtId="0" fontId="3" fillId="0" borderId="7" xfId="0" applyFont="1" applyBorder="1" applyAlignment="1">
      <alignment horizontal="center" vertical="top" wrapText="1"/>
    </xf>
    <xf numFmtId="0" fontId="3" fillId="0" borderId="3" xfId="0"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6" fillId="0" borderId="25" xfId="0" applyFont="1" applyBorder="1" applyAlignment="1">
      <alignment vertical="top" wrapText="1"/>
    </xf>
    <xf numFmtId="0" fontId="6" fillId="0" borderId="0"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vertical="top" wrapText="1"/>
    </xf>
    <xf numFmtId="0" fontId="6" fillId="0" borderId="1" xfId="0" applyFont="1" applyBorder="1" applyAlignment="1">
      <alignment vertical="top" wrapText="1"/>
    </xf>
    <xf numFmtId="0" fontId="6" fillId="0" borderId="16"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20411</xdr:rowOff>
    </xdr:from>
    <xdr:to>
      <xdr:col>6</xdr:col>
      <xdr:colOff>2309811</xdr:colOff>
      <xdr:row>6</xdr:row>
      <xdr:rowOff>0</xdr:rowOff>
    </xdr:to>
    <xdr:sp macro="" textlink="">
      <xdr:nvSpPr>
        <xdr:cNvPr id="4" name="テキスト ボックス 3">
          <a:extLst>
            <a:ext uri="{FF2B5EF4-FFF2-40B4-BE49-F238E27FC236}">
              <a16:creationId xmlns:a16="http://schemas.microsoft.com/office/drawing/2014/main" xmlns="" id="{343F723B-2568-4C37-8FB9-0FB2666C08CF}"/>
            </a:ext>
          </a:extLst>
        </xdr:cNvPr>
        <xdr:cNvSpPr txBox="1"/>
      </xdr:nvSpPr>
      <xdr:spPr>
        <a:xfrm>
          <a:off x="47625" y="377599"/>
          <a:ext cx="15097124" cy="1515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　移住支援金の対象となる求人（暫定サイト掲載にできる求人情報は正社員かつ週２０時間以上の無期雇用に係る求人となります。</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提出していただいた求人はそれに該当するものとして扱いますので御了解願います。</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一つのエクセルファイルで５求人まで入力できます。５求人ごとの別ファイルで作成してください。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ピンクで着色した入力欄１～入力欄５に入力してください。企業情報は入力欄１のみに、求人情報はそれぞれ入力してください。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すべての項目を入力してください。（ＮＯ１１、ＮＯ２及びＮＯ２０は該当する場合のみ入力してください。）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ファイル名の</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法人名</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の部分を</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貴法人名</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に変更して保存の上、電子メール（</a:t>
          </a:r>
          <a:r>
            <a:rPr kumimoji="1" lang="en-US" altLang="ja-JP" sz="1400" b="1">
              <a:latin typeface="ＭＳ ゴシック" panose="020B0609070205080204" pitchFamily="49" charset="-128"/>
              <a:ea typeface="ＭＳ ゴシック" panose="020B0609070205080204" pitchFamily="49" charset="-128"/>
            </a:rPr>
            <a:t>sokusin@pref.kagoshima.lg.jp</a:t>
          </a:r>
          <a:r>
            <a:rPr kumimoji="1" lang="ja-JP" altLang="en-US" sz="1400" b="1">
              <a:latin typeface="ＭＳ ゴシック" panose="020B0609070205080204" pitchFamily="49" charset="-128"/>
              <a:ea typeface="ＭＳ ゴシック" panose="020B0609070205080204" pitchFamily="49" charset="-128"/>
            </a:rPr>
            <a:t>）にて提出してください。</a:t>
          </a:r>
          <a:endParaRPr kumimoji="1" lang="en-US" altLang="ja-JP" sz="1400" b="1">
            <a:latin typeface="ＭＳ ゴシック" panose="020B0609070205080204" pitchFamily="49" charset="-128"/>
            <a:ea typeface="ＭＳ ゴシック" panose="020B0609070205080204" pitchFamily="49" charset="-128"/>
          </a:endParaRPr>
        </a:p>
        <a:p>
          <a:endParaRPr kumimoji="1" lang="en-US" altLang="ja-JP" sz="1400" b="1"/>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80" zoomScaleNormal="80" zoomScaleSheetLayoutView="70" workbookViewId="0">
      <pane xSplit="5" ySplit="8" topLeftCell="F9" activePane="bottomRight" state="frozen"/>
      <selection pane="topRight" activeCell="F1" sqref="F1"/>
      <selection pane="bottomLeft" activeCell="A9" sqref="A9"/>
      <selection pane="bottomRight" activeCell="E36" sqref="E36"/>
    </sheetView>
  </sheetViews>
  <sheetFormatPr defaultColWidth="9" defaultRowHeight="13.5"/>
  <cols>
    <col min="1" max="1" width="8.375" style="19" customWidth="1"/>
    <col min="2" max="2" width="6.75" style="19" bestFit="1" customWidth="1"/>
    <col min="3" max="3" width="21.25" style="19" bestFit="1" customWidth="1"/>
    <col min="4" max="4" width="60.125" style="19" customWidth="1"/>
    <col min="5" max="10" width="36" style="19" customWidth="1"/>
    <col min="11" max="16384" width="9" style="19"/>
  </cols>
  <sheetData>
    <row r="1" spans="1:10" ht="28.5" customHeight="1">
      <c r="A1" s="65" t="s">
        <v>92</v>
      </c>
      <c r="B1" s="65"/>
      <c r="C1" s="65"/>
      <c r="D1" s="65"/>
      <c r="E1" s="65"/>
      <c r="F1" s="65"/>
    </row>
    <row r="2" spans="1:10" ht="15" customHeight="1">
      <c r="A2" s="40"/>
      <c r="B2" s="40"/>
      <c r="C2" s="40"/>
      <c r="D2" s="40"/>
      <c r="E2" s="40"/>
      <c r="F2" s="40"/>
      <c r="G2" s="40"/>
      <c r="H2" s="40"/>
      <c r="I2" s="40"/>
      <c r="J2" s="40"/>
    </row>
    <row r="3" spans="1:10" ht="33" customHeight="1">
      <c r="A3" s="18"/>
      <c r="B3" s="18"/>
      <c r="C3" s="18"/>
      <c r="D3" s="18"/>
      <c r="E3" s="18"/>
      <c r="F3" s="18"/>
      <c r="G3" s="18"/>
      <c r="H3" s="18"/>
      <c r="I3" s="18"/>
      <c r="J3" s="18"/>
    </row>
    <row r="4" spans="1:10" ht="33" customHeight="1">
      <c r="A4" s="18"/>
      <c r="B4" s="18"/>
      <c r="C4" s="18"/>
      <c r="D4" s="18"/>
      <c r="E4" s="18"/>
      <c r="F4" s="18"/>
      <c r="G4" s="18"/>
      <c r="H4" s="18"/>
      <c r="I4" s="18"/>
      <c r="J4" s="18"/>
    </row>
    <row r="5" spans="1:10" ht="33" customHeight="1">
      <c r="A5" s="18"/>
      <c r="B5" s="18"/>
      <c r="C5" s="18"/>
      <c r="D5" s="18"/>
      <c r="E5" s="18"/>
      <c r="F5" s="18"/>
      <c r="G5" s="18"/>
      <c r="H5" s="18"/>
      <c r="I5" s="18"/>
      <c r="J5" s="18"/>
    </row>
    <row r="6" spans="1:10" ht="7.5" customHeight="1">
      <c r="A6" s="18"/>
      <c r="B6" s="18"/>
      <c r="C6" s="18"/>
      <c r="D6" s="18"/>
      <c r="E6" s="18"/>
      <c r="F6" s="18"/>
      <c r="G6" s="18"/>
      <c r="H6" s="18"/>
      <c r="I6" s="18"/>
      <c r="J6" s="18"/>
    </row>
    <row r="7" spans="1:10" ht="15" thickBot="1">
      <c r="A7" s="20"/>
      <c r="B7" s="20"/>
      <c r="C7" s="20"/>
      <c r="D7" s="20"/>
      <c r="E7" s="21"/>
      <c r="F7" s="21"/>
      <c r="G7" s="21"/>
      <c r="H7" s="21"/>
      <c r="I7" s="21"/>
      <c r="J7" s="21"/>
    </row>
    <row r="8" spans="1:10" ht="74.25" customHeight="1">
      <c r="A8" s="34" t="s">
        <v>1</v>
      </c>
      <c r="B8" s="34" t="s">
        <v>0</v>
      </c>
      <c r="C8" s="35" t="s">
        <v>2</v>
      </c>
      <c r="D8" s="36" t="s">
        <v>68</v>
      </c>
      <c r="E8" s="36" t="s">
        <v>80</v>
      </c>
      <c r="F8" s="28" t="s">
        <v>86</v>
      </c>
      <c r="G8" s="28" t="s">
        <v>87</v>
      </c>
      <c r="H8" s="28" t="s">
        <v>88</v>
      </c>
      <c r="I8" s="28" t="s">
        <v>89</v>
      </c>
      <c r="J8" s="28" t="s">
        <v>90</v>
      </c>
    </row>
    <row r="9" spans="1:10" ht="51" customHeight="1" thickBot="1">
      <c r="A9" s="61" t="s">
        <v>4</v>
      </c>
      <c r="B9" s="26">
        <v>1</v>
      </c>
      <c r="C9" s="39" t="s">
        <v>5</v>
      </c>
      <c r="D9" s="23" t="s">
        <v>69</v>
      </c>
      <c r="E9" s="22" t="s">
        <v>94</v>
      </c>
      <c r="F9" s="29"/>
      <c r="G9" s="56"/>
      <c r="H9" s="56"/>
      <c r="I9" s="56"/>
      <c r="J9" s="56"/>
    </row>
    <row r="10" spans="1:10" ht="51.75" customHeight="1" thickBot="1">
      <c r="A10" s="62"/>
      <c r="B10" s="26">
        <v>2</v>
      </c>
      <c r="C10" s="39" t="s">
        <v>6</v>
      </c>
      <c r="D10" s="23" t="s">
        <v>70</v>
      </c>
      <c r="E10" s="24" t="s">
        <v>95</v>
      </c>
      <c r="F10" s="30"/>
      <c r="G10" s="57"/>
      <c r="H10" s="57"/>
      <c r="I10" s="57"/>
      <c r="J10" s="57"/>
    </row>
    <row r="11" spans="1:10" ht="35.25" customHeight="1" thickBot="1">
      <c r="A11" s="62"/>
      <c r="B11" s="26">
        <v>3</v>
      </c>
      <c r="C11" s="39" t="s">
        <v>7</v>
      </c>
      <c r="D11" s="23" t="s">
        <v>8</v>
      </c>
      <c r="E11" s="22" t="s">
        <v>96</v>
      </c>
      <c r="F11" s="29"/>
      <c r="G11" s="58"/>
      <c r="H11" s="58"/>
      <c r="I11" s="58"/>
      <c r="J11" s="58"/>
    </row>
    <row r="12" spans="1:10" ht="39" customHeight="1" thickBot="1">
      <c r="A12" s="62"/>
      <c r="B12" s="26">
        <v>4</v>
      </c>
      <c r="C12" s="39" t="s">
        <v>9</v>
      </c>
      <c r="D12" s="23" t="s">
        <v>10</v>
      </c>
      <c r="E12" s="22" t="s">
        <v>97</v>
      </c>
      <c r="F12" s="29"/>
      <c r="G12" s="58"/>
      <c r="H12" s="58"/>
      <c r="I12" s="58"/>
      <c r="J12" s="58"/>
    </row>
    <row r="13" spans="1:10" ht="33.75" customHeight="1" thickBot="1">
      <c r="A13" s="62"/>
      <c r="B13" s="26">
        <v>5</v>
      </c>
      <c r="C13" s="39" t="s">
        <v>12</v>
      </c>
      <c r="D13" s="23" t="s">
        <v>13</v>
      </c>
      <c r="E13" s="22" t="s">
        <v>98</v>
      </c>
      <c r="F13" s="29"/>
      <c r="G13" s="58"/>
      <c r="H13" s="58"/>
      <c r="I13" s="58"/>
      <c r="J13" s="58"/>
    </row>
    <row r="14" spans="1:10" ht="74.25" customHeight="1">
      <c r="A14" s="62"/>
      <c r="B14" s="26">
        <v>6</v>
      </c>
      <c r="C14" s="39" t="s">
        <v>14</v>
      </c>
      <c r="D14" s="23" t="s">
        <v>81</v>
      </c>
      <c r="E14" s="24" t="s">
        <v>99</v>
      </c>
      <c r="F14" s="30"/>
      <c r="G14" s="59"/>
      <c r="H14" s="59"/>
      <c r="I14" s="59"/>
      <c r="J14" s="59"/>
    </row>
    <row r="15" spans="1:10" ht="160.5" customHeight="1" thickBot="1">
      <c r="A15" s="63"/>
      <c r="B15" s="50">
        <v>7</v>
      </c>
      <c r="C15" s="51" t="s">
        <v>58</v>
      </c>
      <c r="D15" s="52" t="s">
        <v>83</v>
      </c>
      <c r="E15" s="53" t="s">
        <v>82</v>
      </c>
      <c r="F15" s="54"/>
      <c r="G15" s="55"/>
      <c r="H15" s="55"/>
      <c r="I15" s="55"/>
      <c r="J15" s="55"/>
    </row>
    <row r="16" spans="1:10" ht="38.25" customHeight="1">
      <c r="A16" s="62" t="s">
        <v>15</v>
      </c>
      <c r="B16" s="47">
        <v>8</v>
      </c>
      <c r="C16" s="48" t="s">
        <v>16</v>
      </c>
      <c r="D16" s="49" t="s">
        <v>17</v>
      </c>
      <c r="E16" s="38" t="s">
        <v>11</v>
      </c>
      <c r="F16" s="37"/>
      <c r="G16" s="37"/>
      <c r="H16" s="37"/>
      <c r="I16" s="37"/>
      <c r="J16" s="37"/>
    </row>
    <row r="17" spans="1:10" ht="21" customHeight="1">
      <c r="A17" s="62"/>
      <c r="B17" s="26">
        <v>9</v>
      </c>
      <c r="C17" s="39" t="s">
        <v>18</v>
      </c>
      <c r="D17" s="23" t="s">
        <v>71</v>
      </c>
      <c r="E17" s="22" t="s">
        <v>19</v>
      </c>
      <c r="F17" s="29"/>
      <c r="G17" s="29"/>
      <c r="H17" s="29"/>
      <c r="I17" s="29"/>
      <c r="J17" s="29"/>
    </row>
    <row r="18" spans="1:10" ht="26.25" customHeight="1">
      <c r="A18" s="62"/>
      <c r="B18" s="26">
        <v>10</v>
      </c>
      <c r="C18" s="39" t="s">
        <v>22</v>
      </c>
      <c r="D18" s="23" t="s">
        <v>23</v>
      </c>
      <c r="E18" s="22" t="s">
        <v>24</v>
      </c>
      <c r="F18" s="29"/>
      <c r="G18" s="29"/>
      <c r="H18" s="29"/>
      <c r="I18" s="29"/>
      <c r="J18" s="29"/>
    </row>
    <row r="19" spans="1:10" ht="62.25" customHeight="1">
      <c r="A19" s="62"/>
      <c r="B19" s="26">
        <v>11</v>
      </c>
      <c r="C19" s="39" t="s">
        <v>42</v>
      </c>
      <c r="D19" s="23" t="s">
        <v>72</v>
      </c>
      <c r="E19" s="22" t="s">
        <v>67</v>
      </c>
      <c r="F19" s="29"/>
      <c r="G19" s="29"/>
      <c r="H19" s="29"/>
      <c r="I19" s="29"/>
      <c r="J19" s="29"/>
    </row>
    <row r="20" spans="1:10" ht="97.5" customHeight="1">
      <c r="A20" s="62"/>
      <c r="B20" s="26">
        <v>12</v>
      </c>
      <c r="C20" s="39" t="s">
        <v>43</v>
      </c>
      <c r="D20" s="23" t="s">
        <v>73</v>
      </c>
      <c r="E20" s="22" t="s">
        <v>44</v>
      </c>
      <c r="F20" s="29"/>
      <c r="G20" s="29"/>
      <c r="H20" s="29"/>
      <c r="I20" s="29"/>
      <c r="J20" s="29"/>
    </row>
    <row r="21" spans="1:10" ht="20.100000000000001" customHeight="1">
      <c r="A21" s="62"/>
      <c r="B21" s="26">
        <v>13</v>
      </c>
      <c r="C21" s="39" t="s">
        <v>39</v>
      </c>
      <c r="D21" s="23" t="s">
        <v>40</v>
      </c>
      <c r="E21" s="22" t="s">
        <v>41</v>
      </c>
      <c r="F21" s="29"/>
      <c r="G21" s="29"/>
      <c r="H21" s="29"/>
      <c r="I21" s="29"/>
      <c r="J21" s="29"/>
    </row>
    <row r="22" spans="1:10" ht="20.100000000000001" customHeight="1">
      <c r="A22" s="62"/>
      <c r="B22" s="26">
        <v>14</v>
      </c>
      <c r="C22" s="39" t="s">
        <v>36</v>
      </c>
      <c r="D22" s="23" t="s">
        <v>37</v>
      </c>
      <c r="E22" s="22" t="s">
        <v>38</v>
      </c>
      <c r="F22" s="29"/>
      <c r="G22" s="29"/>
      <c r="H22" s="29"/>
      <c r="I22" s="29"/>
      <c r="J22" s="29"/>
    </row>
    <row r="23" spans="1:10" ht="20.100000000000001" customHeight="1">
      <c r="A23" s="62"/>
      <c r="B23" s="26">
        <v>15</v>
      </c>
      <c r="C23" s="39" t="s">
        <v>33</v>
      </c>
      <c r="D23" s="23" t="s">
        <v>34</v>
      </c>
      <c r="E23" s="22" t="s">
        <v>35</v>
      </c>
      <c r="F23" s="29"/>
      <c r="G23" s="29"/>
      <c r="H23" s="29"/>
      <c r="I23" s="29"/>
      <c r="J23" s="29"/>
    </row>
    <row r="24" spans="1:10" ht="20.100000000000001" customHeight="1">
      <c r="A24" s="62"/>
      <c r="B24" s="26">
        <v>16</v>
      </c>
      <c r="C24" s="39" t="s">
        <v>32</v>
      </c>
      <c r="D24" s="23" t="s">
        <v>74</v>
      </c>
      <c r="E24" s="22">
        <v>150000</v>
      </c>
      <c r="F24" s="29"/>
      <c r="G24" s="29"/>
      <c r="H24" s="29"/>
      <c r="I24" s="29"/>
      <c r="J24" s="29"/>
    </row>
    <row r="25" spans="1:10" ht="20.100000000000001" customHeight="1">
      <c r="A25" s="62"/>
      <c r="B25" s="26">
        <v>17</v>
      </c>
      <c r="C25" s="39" t="s">
        <v>31</v>
      </c>
      <c r="D25" s="23" t="s">
        <v>75</v>
      </c>
      <c r="E25" s="22">
        <v>250000</v>
      </c>
      <c r="F25" s="29"/>
      <c r="G25" s="29"/>
      <c r="H25" s="29"/>
      <c r="I25" s="29"/>
      <c r="J25" s="29"/>
    </row>
    <row r="26" spans="1:10" ht="27">
      <c r="A26" s="62"/>
      <c r="B26" s="26">
        <v>18</v>
      </c>
      <c r="C26" s="39" t="s">
        <v>25</v>
      </c>
      <c r="D26" s="23" t="s">
        <v>76</v>
      </c>
      <c r="E26" s="27">
        <v>0.35416666666666669</v>
      </c>
      <c r="F26" s="31"/>
      <c r="G26" s="31"/>
      <c r="H26" s="31"/>
      <c r="I26" s="31"/>
      <c r="J26" s="31"/>
    </row>
    <row r="27" spans="1:10" ht="27">
      <c r="A27" s="62"/>
      <c r="B27" s="26">
        <v>19</v>
      </c>
      <c r="C27" s="39" t="s">
        <v>26</v>
      </c>
      <c r="D27" s="23" t="s">
        <v>77</v>
      </c>
      <c r="E27" s="27">
        <v>0.71875</v>
      </c>
      <c r="F27" s="31"/>
      <c r="G27" s="31"/>
      <c r="H27" s="31"/>
      <c r="I27" s="31"/>
      <c r="J27" s="31"/>
    </row>
    <row r="28" spans="1:10" ht="57.75" customHeight="1">
      <c r="A28" s="62"/>
      <c r="B28" s="26">
        <v>20</v>
      </c>
      <c r="C28" s="39" t="s">
        <v>27</v>
      </c>
      <c r="D28" s="23" t="s">
        <v>78</v>
      </c>
      <c r="E28" s="25" t="s">
        <v>28</v>
      </c>
      <c r="F28" s="32"/>
      <c r="G28" s="32"/>
      <c r="H28" s="32"/>
      <c r="I28" s="32"/>
      <c r="J28" s="32"/>
    </row>
    <row r="29" spans="1:10" ht="36" customHeight="1">
      <c r="A29" s="62"/>
      <c r="B29" s="26">
        <v>21</v>
      </c>
      <c r="C29" s="39" t="s">
        <v>29</v>
      </c>
      <c r="D29" s="23" t="s">
        <v>79</v>
      </c>
      <c r="E29" s="22" t="s">
        <v>30</v>
      </c>
      <c r="F29" s="29"/>
      <c r="G29" s="29"/>
      <c r="H29" s="29"/>
      <c r="I29" s="29"/>
      <c r="J29" s="29"/>
    </row>
    <row r="30" spans="1:10" ht="171" customHeight="1">
      <c r="A30" s="62"/>
      <c r="B30" s="26">
        <v>22</v>
      </c>
      <c r="C30" s="39" t="s">
        <v>20</v>
      </c>
      <c r="D30" s="23" t="s">
        <v>21</v>
      </c>
      <c r="E30" s="22" t="s">
        <v>91</v>
      </c>
      <c r="F30" s="29"/>
      <c r="G30" s="29"/>
      <c r="H30" s="29"/>
      <c r="I30" s="29"/>
      <c r="J30" s="29"/>
    </row>
    <row r="31" spans="1:10" ht="100.5" customHeight="1">
      <c r="A31" s="62"/>
      <c r="B31" s="26">
        <v>23</v>
      </c>
      <c r="C31" s="39" t="s">
        <v>45</v>
      </c>
      <c r="D31" s="23" t="s">
        <v>84</v>
      </c>
      <c r="E31" s="22" t="s">
        <v>85</v>
      </c>
      <c r="F31" s="29"/>
      <c r="G31" s="29"/>
      <c r="H31" s="29"/>
      <c r="I31" s="29"/>
      <c r="J31" s="29"/>
    </row>
    <row r="32" spans="1:10" ht="46.5" customHeight="1">
      <c r="A32" s="62"/>
      <c r="B32" s="26">
        <v>24</v>
      </c>
      <c r="C32" s="39" t="s">
        <v>50</v>
      </c>
      <c r="D32" s="23" t="s">
        <v>51</v>
      </c>
      <c r="E32" s="22" t="s">
        <v>100</v>
      </c>
      <c r="F32" s="29"/>
      <c r="G32" s="29"/>
      <c r="H32" s="29"/>
      <c r="I32" s="29"/>
      <c r="J32" s="29"/>
    </row>
    <row r="33" spans="1:10" ht="39" customHeight="1">
      <c r="A33" s="62"/>
      <c r="B33" s="26">
        <v>25</v>
      </c>
      <c r="C33" s="39" t="s">
        <v>52</v>
      </c>
      <c r="D33" s="23" t="s">
        <v>53</v>
      </c>
      <c r="E33" s="22" t="s">
        <v>101</v>
      </c>
      <c r="F33" s="29"/>
      <c r="G33" s="29"/>
      <c r="H33" s="29"/>
      <c r="I33" s="29"/>
      <c r="J33" s="29"/>
    </row>
    <row r="34" spans="1:10" ht="20.25" customHeight="1">
      <c r="A34" s="62"/>
      <c r="B34" s="26">
        <v>26</v>
      </c>
      <c r="C34" s="39" t="s">
        <v>46</v>
      </c>
      <c r="D34" s="23" t="s">
        <v>47</v>
      </c>
      <c r="E34" s="38" t="s">
        <v>102</v>
      </c>
      <c r="F34" s="37"/>
      <c r="G34" s="37"/>
      <c r="H34" s="37"/>
      <c r="I34" s="37"/>
      <c r="J34" s="37"/>
    </row>
    <row r="35" spans="1:10" ht="27.75" thickBot="1">
      <c r="A35" s="64"/>
      <c r="B35" s="26">
        <v>27</v>
      </c>
      <c r="C35" s="39" t="s">
        <v>48</v>
      </c>
      <c r="D35" s="23" t="s">
        <v>49</v>
      </c>
      <c r="E35" s="22" t="s">
        <v>103</v>
      </c>
      <c r="F35" s="33"/>
      <c r="G35" s="60"/>
      <c r="H35" s="60"/>
      <c r="I35" s="60"/>
      <c r="J35" s="60"/>
    </row>
  </sheetData>
  <autoFilter ref="A8:F35"/>
  <mergeCells count="3">
    <mergeCell ref="A9:A15"/>
    <mergeCell ref="A16:A35"/>
    <mergeCell ref="A1:F1"/>
  </mergeCells>
  <phoneticPr fontId="1"/>
  <dataValidations count="2">
    <dataValidation imeMode="halfAlpha" allowBlank="1" showInputMessage="1" showErrorMessage="1" error="半角数字で入力してください" sqref="E10:J10"/>
    <dataValidation type="textLength" operator="lessThanOrEqual" allowBlank="1" showInputMessage="1" showErrorMessage="1" error="全角150字以内で入力してください_x000a_" prompt="全角150字以内で入力してください" sqref="E9:J9">
      <formula1>150</formula1>
    </dataValidation>
  </dataValidations>
  <pageMargins left="0.70866141732283472" right="0.70866141732283472" top="0.74803149606299213" bottom="0.74803149606299213"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topLeftCell="A13" zoomScale="80" zoomScaleNormal="80" workbookViewId="0">
      <selection activeCell="A2" sqref="A2"/>
    </sheetView>
  </sheetViews>
  <sheetFormatPr defaultRowHeight="16.5"/>
  <cols>
    <col min="1" max="1" width="8" style="1" bestFit="1" customWidth="1"/>
    <col min="2" max="2" width="12.125" style="1" customWidth="1"/>
    <col min="3" max="3" width="18.5" style="1" customWidth="1"/>
    <col min="4" max="4" width="14.875" style="1" customWidth="1"/>
    <col min="5" max="5" width="9" style="1"/>
    <col min="6" max="7" width="13.125" style="1" customWidth="1"/>
    <col min="8" max="8" width="14.75" style="1" customWidth="1"/>
    <col min="9" max="9" width="6.25" style="1" customWidth="1"/>
    <col min="10" max="10" width="3.125" style="1" bestFit="1" customWidth="1"/>
    <col min="11" max="11" width="6.25" style="1" bestFit="1" customWidth="1"/>
    <col min="12" max="12" width="30.5" style="17" customWidth="1"/>
    <col min="13" max="13" width="16" style="1" customWidth="1"/>
    <col min="14" max="14" width="22.125" style="1" bestFit="1" customWidth="1"/>
    <col min="15" max="15" width="14.25" style="1" customWidth="1"/>
    <col min="16" max="16384" width="9" style="1"/>
  </cols>
  <sheetData>
    <row r="1" spans="1:15" ht="24.75">
      <c r="A1" s="66" t="s">
        <v>93</v>
      </c>
      <c r="B1" s="66"/>
      <c r="C1" s="66"/>
      <c r="D1" s="66"/>
      <c r="E1" s="66"/>
      <c r="F1" s="66"/>
      <c r="G1" s="66"/>
      <c r="H1" s="66"/>
      <c r="I1" s="66"/>
      <c r="J1" s="66"/>
      <c r="K1" s="66"/>
      <c r="L1" s="66"/>
      <c r="M1" s="66"/>
      <c r="N1" s="66"/>
      <c r="O1" s="66"/>
    </row>
    <row r="3" spans="1:15" ht="40.5" customHeight="1">
      <c r="A3" s="67" t="s">
        <v>54</v>
      </c>
      <c r="B3" s="69" t="s">
        <v>55</v>
      </c>
      <c r="C3" s="70" t="s">
        <v>56</v>
      </c>
      <c r="D3" s="71"/>
      <c r="E3" s="72" t="s">
        <v>15</v>
      </c>
      <c r="F3" s="70"/>
      <c r="G3" s="70"/>
      <c r="H3" s="70"/>
      <c r="I3" s="70"/>
      <c r="J3" s="70"/>
      <c r="K3" s="70"/>
      <c r="L3" s="70"/>
      <c r="M3" s="70"/>
      <c r="N3" s="70"/>
      <c r="O3" s="71"/>
    </row>
    <row r="4" spans="1:15" ht="82.5">
      <c r="A4" s="68"/>
      <c r="B4" s="69"/>
      <c r="C4" s="2" t="s">
        <v>57</v>
      </c>
      <c r="D4" s="3" t="s">
        <v>58</v>
      </c>
      <c r="E4" s="3" t="s">
        <v>59</v>
      </c>
      <c r="F4" s="4" t="s">
        <v>60</v>
      </c>
      <c r="G4" s="4" t="s">
        <v>61</v>
      </c>
      <c r="H4" s="4" t="s">
        <v>62</v>
      </c>
      <c r="I4" s="73" t="s">
        <v>63</v>
      </c>
      <c r="J4" s="74"/>
      <c r="K4" s="75"/>
      <c r="L4" s="3" t="s">
        <v>64</v>
      </c>
      <c r="M4" s="3" t="s">
        <v>45</v>
      </c>
      <c r="N4" s="5" t="s">
        <v>65</v>
      </c>
      <c r="O4" s="3" t="s">
        <v>3</v>
      </c>
    </row>
    <row r="5" spans="1:15" ht="36" customHeight="1">
      <c r="A5" s="85">
        <v>1</v>
      </c>
      <c r="B5" s="85"/>
      <c r="C5" s="7">
        <f>+データ入力シート!$F$9</f>
        <v>0</v>
      </c>
      <c r="D5" s="88">
        <f>+データ入力シート!$F$15</f>
        <v>0</v>
      </c>
      <c r="E5" s="91">
        <f>+データ入力シート!$F$16</f>
        <v>0</v>
      </c>
      <c r="F5" s="94" t="str">
        <f>+データ入力シート!$F$17&amp;"／"&amp;+データ入力シート!$F$18&amp;"／"&amp;+データ入力シート!$F$19</f>
        <v>／／</v>
      </c>
      <c r="G5" s="97" t="str">
        <f>+データ入力シート!$F$21&amp;"／"&amp;データ入力シート!$F$22&amp;"／"&amp;データ入力シート!$F$23</f>
        <v>／／</v>
      </c>
      <c r="H5" s="6"/>
      <c r="I5" s="8">
        <f>+データ入力シート!$F$26</f>
        <v>0</v>
      </c>
      <c r="J5" s="9" t="s">
        <v>66</v>
      </c>
      <c r="K5" s="10">
        <f>+データ入力シート!$F$27</f>
        <v>0</v>
      </c>
      <c r="L5" s="76">
        <f>+データ入力シート!$F$30</f>
        <v>0</v>
      </c>
      <c r="M5" s="79">
        <f>+データ入力シート!$F$31</f>
        <v>0</v>
      </c>
      <c r="N5" s="7" t="str">
        <f>+データ入力シート!$F$32&amp;"・"&amp;+データ入力シート!$F$33</f>
        <v>・</v>
      </c>
      <c r="O5" s="82"/>
    </row>
    <row r="6" spans="1:15" ht="18" customHeight="1">
      <c r="A6" s="86"/>
      <c r="B6" s="86"/>
      <c r="C6" s="11" t="str">
        <f>"〒"&amp;+データ入力シート!$F$10</f>
        <v>〒</v>
      </c>
      <c r="D6" s="89"/>
      <c r="E6" s="92"/>
      <c r="F6" s="95"/>
      <c r="G6" s="98"/>
      <c r="H6" s="12">
        <f>+データ入力シート!$F$24</f>
        <v>0</v>
      </c>
      <c r="I6" s="77" t="str">
        <f>"※"&amp;+データ入力シート!$F$28&amp;"／休日："&amp;+データ入力シート!$F$29</f>
        <v>※／休日：</v>
      </c>
      <c r="J6" s="77"/>
      <c r="K6" s="77"/>
      <c r="L6" s="77"/>
      <c r="M6" s="80"/>
      <c r="N6" s="13" t="str">
        <f>"（電話）"&amp;+データ入力シート!$F$34</f>
        <v>（電話）</v>
      </c>
      <c r="O6" s="83"/>
    </row>
    <row r="7" spans="1:15" ht="84.75" customHeight="1">
      <c r="A7" s="87"/>
      <c r="B7" s="87"/>
      <c r="C7" s="14" t="str">
        <f>+データ入力シート!$F$11&amp;+データ入力シート!$F$12&amp;データ入力シート!$F$13&amp;データ入力シート!$F$14</f>
        <v/>
      </c>
      <c r="D7" s="90"/>
      <c r="E7" s="93"/>
      <c r="F7" s="96"/>
      <c r="G7" s="99"/>
      <c r="H7" s="15">
        <f>+データ入力シート!$F$25</f>
        <v>0</v>
      </c>
      <c r="I7" s="78"/>
      <c r="J7" s="78"/>
      <c r="K7" s="78"/>
      <c r="L7" s="78"/>
      <c r="M7" s="81"/>
      <c r="N7" s="16" t="str">
        <f>"（メール）"&amp;+データ入力シート!$F$35</f>
        <v>（メール）</v>
      </c>
      <c r="O7" s="84"/>
    </row>
    <row r="8" spans="1:15" ht="36" customHeight="1">
      <c r="A8" s="85">
        <v>2</v>
      </c>
      <c r="B8" s="85"/>
      <c r="C8" s="7">
        <f>+データ入力シート!$F$9</f>
        <v>0</v>
      </c>
      <c r="D8" s="88">
        <f>+データ入力シート!$F$15</f>
        <v>0</v>
      </c>
      <c r="E8" s="91">
        <f>+データ入力シート!$G$16</f>
        <v>0</v>
      </c>
      <c r="F8" s="94" t="str">
        <f>+データ入力シート!$G$17&amp;"／"&amp;+データ入力シート!$G$18&amp;"／"&amp;+データ入力シート!$G$19</f>
        <v>／／</v>
      </c>
      <c r="G8" s="97" t="str">
        <f>+データ入力シート!$G$21&amp;"／"&amp;データ入力シート!$G$22&amp;"／"&amp;データ入力シート!$G$23</f>
        <v>／／</v>
      </c>
      <c r="H8" s="42"/>
      <c r="I8" s="8">
        <f>+データ入力シート!$G$26</f>
        <v>0</v>
      </c>
      <c r="J8" s="9" t="s">
        <v>66</v>
      </c>
      <c r="K8" s="10">
        <f>+データ入力シート!$G$27</f>
        <v>0</v>
      </c>
      <c r="L8" s="76">
        <f>+データ入力シート!$G$30</f>
        <v>0</v>
      </c>
      <c r="M8" s="79">
        <f>+データ入力シート!$G$31</f>
        <v>0</v>
      </c>
      <c r="N8" s="7" t="str">
        <f>+データ入力シート!$G$32&amp;"・"&amp;+データ入力シート!$G$33</f>
        <v>・</v>
      </c>
      <c r="O8" s="82"/>
    </row>
    <row r="9" spans="1:15" ht="18" customHeight="1">
      <c r="A9" s="86"/>
      <c r="B9" s="86"/>
      <c r="C9" s="11" t="str">
        <f>"〒"&amp;+データ入力シート!$F$10</f>
        <v>〒</v>
      </c>
      <c r="D9" s="89"/>
      <c r="E9" s="92"/>
      <c r="F9" s="95"/>
      <c r="G9" s="98"/>
      <c r="H9" s="12">
        <f>+データ入力シート!$G$24</f>
        <v>0</v>
      </c>
      <c r="I9" s="77" t="str">
        <f>"※"&amp;+データ入力シート!$G$28&amp;"／休日："&amp;+データ入力シート!$G$29</f>
        <v>※／休日：</v>
      </c>
      <c r="J9" s="77"/>
      <c r="K9" s="77"/>
      <c r="L9" s="77"/>
      <c r="M9" s="80"/>
      <c r="N9" s="13" t="str">
        <f>"（電話）"&amp;+データ入力シート!$G$34</f>
        <v>（電話）</v>
      </c>
      <c r="O9" s="83"/>
    </row>
    <row r="10" spans="1:15" ht="84.75" customHeight="1">
      <c r="A10" s="87"/>
      <c r="B10" s="87"/>
      <c r="C10" s="46" t="str">
        <f>+データ入力シート!$F$11&amp;+データ入力シート!$F$12&amp;データ入力シート!$F$13&amp;データ入力シート!$F$14</f>
        <v/>
      </c>
      <c r="D10" s="90"/>
      <c r="E10" s="93"/>
      <c r="F10" s="96"/>
      <c r="G10" s="99"/>
      <c r="H10" s="15">
        <f>+データ入力シート!$G$25</f>
        <v>0</v>
      </c>
      <c r="I10" s="78"/>
      <c r="J10" s="78"/>
      <c r="K10" s="78"/>
      <c r="L10" s="78"/>
      <c r="M10" s="81"/>
      <c r="N10" s="41" t="str">
        <f>"（メール）"&amp;+データ入力シート!$G$35</f>
        <v>（メール）</v>
      </c>
      <c r="O10" s="84"/>
    </row>
    <row r="11" spans="1:15" ht="36" customHeight="1">
      <c r="A11" s="85">
        <v>3</v>
      </c>
      <c r="B11" s="85"/>
      <c r="C11" s="7">
        <f>+データ入力シート!$F$9</f>
        <v>0</v>
      </c>
      <c r="D11" s="88">
        <f>+データ入力シート!$F$15</f>
        <v>0</v>
      </c>
      <c r="E11" s="91">
        <f>+データ入力シート!$H$16</f>
        <v>0</v>
      </c>
      <c r="F11" s="94" t="str">
        <f>+データ入力シート!$H$17&amp;"／"&amp;+データ入力シート!$H$18&amp;"／"&amp;+データ入力シート!$H$19</f>
        <v>／／</v>
      </c>
      <c r="G11" s="97" t="str">
        <f>+データ入力シート!$H$21&amp;"／"&amp;データ入力シート!$H$22&amp;"／"&amp;データ入力シート!$H$23</f>
        <v>／／</v>
      </c>
      <c r="H11" s="42"/>
      <c r="I11" s="8">
        <f>+データ入力シート!$H$26</f>
        <v>0</v>
      </c>
      <c r="J11" s="9" t="s">
        <v>66</v>
      </c>
      <c r="K11" s="10">
        <f>+データ入力シート!$H$27</f>
        <v>0</v>
      </c>
      <c r="L11" s="76">
        <f>+データ入力シート!$H$30</f>
        <v>0</v>
      </c>
      <c r="M11" s="79">
        <f>+データ入力シート!$H$31</f>
        <v>0</v>
      </c>
      <c r="N11" s="7" t="str">
        <f>+データ入力シート!$H$32&amp;"・"&amp;+データ入力シート!$H$33</f>
        <v>・</v>
      </c>
      <c r="O11" s="82"/>
    </row>
    <row r="12" spans="1:15" ht="18" customHeight="1">
      <c r="A12" s="86"/>
      <c r="B12" s="86"/>
      <c r="C12" s="11" t="str">
        <f>"〒"&amp;+データ入力シート!$F$10</f>
        <v>〒</v>
      </c>
      <c r="D12" s="89"/>
      <c r="E12" s="92"/>
      <c r="F12" s="95"/>
      <c r="G12" s="98"/>
      <c r="H12" s="12">
        <f>+データ入力シート!$H$24</f>
        <v>0</v>
      </c>
      <c r="I12" s="77" t="str">
        <f>"※"&amp;+データ入力シート!$H$28&amp;"／休日："&amp;+データ入力シート!$H$29</f>
        <v>※／休日：</v>
      </c>
      <c r="J12" s="77"/>
      <c r="K12" s="77"/>
      <c r="L12" s="77"/>
      <c r="M12" s="80"/>
      <c r="N12" s="13" t="str">
        <f>"（電話）"&amp;+データ入力シート!$H$34</f>
        <v>（電話）</v>
      </c>
      <c r="O12" s="83"/>
    </row>
    <row r="13" spans="1:15" ht="84.75" customHeight="1">
      <c r="A13" s="87"/>
      <c r="B13" s="87"/>
      <c r="C13" s="46" t="str">
        <f>+データ入力シート!$F$11&amp;+データ入力シート!$F$12&amp;データ入力シート!$F$13&amp;データ入力シート!$F$14</f>
        <v/>
      </c>
      <c r="D13" s="90"/>
      <c r="E13" s="93"/>
      <c r="F13" s="96"/>
      <c r="G13" s="99"/>
      <c r="H13" s="15">
        <f>+データ入力シート!$H$25</f>
        <v>0</v>
      </c>
      <c r="I13" s="78"/>
      <c r="J13" s="78"/>
      <c r="K13" s="78"/>
      <c r="L13" s="78"/>
      <c r="M13" s="81"/>
      <c r="N13" s="41" t="str">
        <f>"（メール）"&amp;+データ入力シート!$H$35</f>
        <v>（メール）</v>
      </c>
      <c r="O13" s="84"/>
    </row>
    <row r="14" spans="1:15" ht="36" customHeight="1">
      <c r="A14" s="85">
        <v>4</v>
      </c>
      <c r="B14" s="85"/>
      <c r="C14" s="7">
        <f>+データ入力シート!$F$9</f>
        <v>0</v>
      </c>
      <c r="D14" s="88">
        <f>+データ入力シート!$F$15</f>
        <v>0</v>
      </c>
      <c r="E14" s="91">
        <f>+データ入力シート!$I$16</f>
        <v>0</v>
      </c>
      <c r="F14" s="97" t="str">
        <f>+データ入力シート!$I$17&amp;"／"&amp;+データ入力シート!$I$18&amp;"／"&amp;+データ入力シート!$I$19</f>
        <v>／／</v>
      </c>
      <c r="G14" s="97" t="str">
        <f>+データ入力シート!$I$21&amp;"／"&amp;データ入力シート!$I$22&amp;"／"&amp;データ入力シート!$I$23</f>
        <v>／／</v>
      </c>
      <c r="H14" s="42"/>
      <c r="I14" s="8">
        <f>+データ入力シート!$I$26</f>
        <v>0</v>
      </c>
      <c r="J14" s="9" t="s">
        <v>66</v>
      </c>
      <c r="K14" s="10">
        <f>+データ入力シート!$I$27</f>
        <v>0</v>
      </c>
      <c r="L14" s="79">
        <f>+データ入力シート!$I$30</f>
        <v>0</v>
      </c>
      <c r="M14" s="79">
        <f>+データ入力シート!$I$31</f>
        <v>0</v>
      </c>
      <c r="N14" s="7" t="str">
        <f>+データ入力シート!$I$32&amp;"・"&amp;+データ入力シート!$I$33</f>
        <v>・</v>
      </c>
      <c r="O14" s="82"/>
    </row>
    <row r="15" spans="1:15" ht="18" customHeight="1">
      <c r="A15" s="86"/>
      <c r="B15" s="86"/>
      <c r="C15" s="11" t="str">
        <f>"〒"&amp;+データ入力シート!$F$10</f>
        <v>〒</v>
      </c>
      <c r="D15" s="89"/>
      <c r="E15" s="92"/>
      <c r="F15" s="98"/>
      <c r="G15" s="98"/>
      <c r="H15" s="12">
        <f>+データ入力シート!$I$24</f>
        <v>0</v>
      </c>
      <c r="I15" s="100" t="str">
        <f>"※"&amp;+データ入力シート!$I$28&amp;"／休日："&amp;+データ入力シート!$I$29</f>
        <v>※／休日：</v>
      </c>
      <c r="J15" s="101"/>
      <c r="K15" s="102"/>
      <c r="L15" s="80"/>
      <c r="M15" s="80"/>
      <c r="N15" s="13" t="str">
        <f>"（電話）"&amp;+データ入力シート!$I$34</f>
        <v>（電話）</v>
      </c>
      <c r="O15" s="83"/>
    </row>
    <row r="16" spans="1:15" ht="84.75" customHeight="1">
      <c r="A16" s="87"/>
      <c r="B16" s="87"/>
      <c r="C16" s="46" t="str">
        <f>+データ入力シート!$F$11&amp;+データ入力シート!$F$12&amp;データ入力シート!$F$13&amp;データ入力シート!$F$14</f>
        <v/>
      </c>
      <c r="D16" s="90"/>
      <c r="E16" s="93"/>
      <c r="F16" s="99"/>
      <c r="G16" s="99"/>
      <c r="H16" s="15">
        <f>+データ入力シート!$I$25</f>
        <v>0</v>
      </c>
      <c r="I16" s="103"/>
      <c r="J16" s="104"/>
      <c r="K16" s="105"/>
      <c r="L16" s="81"/>
      <c r="M16" s="81"/>
      <c r="N16" s="41" t="str">
        <f>"（メール）"&amp;+データ入力シート!$I$35</f>
        <v>（メール）</v>
      </c>
      <c r="O16" s="84"/>
    </row>
    <row r="17" spans="1:15" ht="36" customHeight="1">
      <c r="A17" s="85">
        <v>5</v>
      </c>
      <c r="B17" s="85"/>
      <c r="C17" s="7">
        <f>+データ入力シート!$F$9</f>
        <v>0</v>
      </c>
      <c r="D17" s="88">
        <f>+データ入力シート!$F$15</f>
        <v>0</v>
      </c>
      <c r="E17" s="43">
        <f>+データ入力シート!$J$16</f>
        <v>0</v>
      </c>
      <c r="F17" s="97" t="str">
        <f>+データ入力シート!$J$17&amp;"／"&amp;+データ入力シート!$J$18&amp;"／"&amp;+データ入力シート!$J$19</f>
        <v>／／</v>
      </c>
      <c r="G17" s="97" t="str">
        <f>+データ入力シート!$J$21&amp;"／"&amp;データ入力シート!$J$22&amp;"／"&amp;データ入力シート!$J$23</f>
        <v>／／</v>
      </c>
      <c r="H17" s="42"/>
      <c r="I17" s="8">
        <f>+データ入力シート!$J$26</f>
        <v>0</v>
      </c>
      <c r="J17" s="9" t="s">
        <v>66</v>
      </c>
      <c r="K17" s="10">
        <f>+データ入力シート!$J$27</f>
        <v>0</v>
      </c>
      <c r="L17" s="79">
        <f>+データ入力シート!$J$30</f>
        <v>0</v>
      </c>
      <c r="M17" s="79">
        <f>+データ入力シート!$J$31</f>
        <v>0</v>
      </c>
      <c r="N17" s="7" t="str">
        <f>+データ入力シート!$J$32&amp;"・"&amp;+データ入力シート!$J$33</f>
        <v>・</v>
      </c>
      <c r="O17" s="82"/>
    </row>
    <row r="18" spans="1:15" ht="18" customHeight="1">
      <c r="A18" s="86"/>
      <c r="B18" s="86"/>
      <c r="C18" s="11" t="str">
        <f>"〒"&amp;+データ入力シート!$F$10</f>
        <v>〒</v>
      </c>
      <c r="D18" s="89"/>
      <c r="E18" s="44"/>
      <c r="F18" s="98"/>
      <c r="G18" s="98"/>
      <c r="H18" s="12">
        <f>+データ入力シート!$J$24</f>
        <v>0</v>
      </c>
      <c r="I18" s="100" t="str">
        <f>"※"&amp;+データ入力シート!$J$28&amp;"／休日："&amp;+データ入力シート!$J$29</f>
        <v>※／休日：</v>
      </c>
      <c r="J18" s="101"/>
      <c r="K18" s="102"/>
      <c r="L18" s="80"/>
      <c r="M18" s="80"/>
      <c r="N18" s="13" t="str">
        <f>"（電話）"&amp;+データ入力シート!$J$34</f>
        <v>（電話）</v>
      </c>
      <c r="O18" s="83"/>
    </row>
    <row r="19" spans="1:15" ht="84.75" customHeight="1">
      <c r="A19" s="87"/>
      <c r="B19" s="87"/>
      <c r="C19" s="46" t="str">
        <f>+データ入力シート!$F$11&amp;+データ入力シート!$F$12&amp;データ入力シート!$F$13&amp;データ入力シート!$F$14</f>
        <v/>
      </c>
      <c r="D19" s="90"/>
      <c r="E19" s="45"/>
      <c r="F19" s="99"/>
      <c r="G19" s="99"/>
      <c r="H19" s="15">
        <f>+データ入力シート!$J$25</f>
        <v>0</v>
      </c>
      <c r="I19" s="103"/>
      <c r="J19" s="104"/>
      <c r="K19" s="105"/>
      <c r="L19" s="81"/>
      <c r="M19" s="81"/>
      <c r="N19" s="41" t="str">
        <f>"（メール）"&amp;+データ入力シート!$J$35</f>
        <v>（メール）</v>
      </c>
      <c r="O19" s="84"/>
    </row>
  </sheetData>
  <mergeCells count="55">
    <mergeCell ref="A17:A19"/>
    <mergeCell ref="B17:B19"/>
    <mergeCell ref="D17:D19"/>
    <mergeCell ref="F17:F19"/>
    <mergeCell ref="G14:G16"/>
    <mergeCell ref="G17:G19"/>
    <mergeCell ref="A14:A16"/>
    <mergeCell ref="B14:B16"/>
    <mergeCell ref="D14:D16"/>
    <mergeCell ref="E14:E16"/>
    <mergeCell ref="F14:F16"/>
    <mergeCell ref="L14:L16"/>
    <mergeCell ref="M14:M16"/>
    <mergeCell ref="O14:O16"/>
    <mergeCell ref="I15:K16"/>
    <mergeCell ref="L17:L19"/>
    <mergeCell ref="M17:M19"/>
    <mergeCell ref="O17:O19"/>
    <mergeCell ref="I18:K19"/>
    <mergeCell ref="G11:G13"/>
    <mergeCell ref="L11:L13"/>
    <mergeCell ref="M11:M13"/>
    <mergeCell ref="O11:O13"/>
    <mergeCell ref="I12:K13"/>
    <mergeCell ref="A11:A13"/>
    <mergeCell ref="B11:B13"/>
    <mergeCell ref="D11:D13"/>
    <mergeCell ref="E11:E13"/>
    <mergeCell ref="F11:F13"/>
    <mergeCell ref="G8:G10"/>
    <mergeCell ref="L8:L10"/>
    <mergeCell ref="M8:M10"/>
    <mergeCell ref="O8:O10"/>
    <mergeCell ref="I9:K10"/>
    <mergeCell ref="A8:A10"/>
    <mergeCell ref="B8:B10"/>
    <mergeCell ref="D8:D10"/>
    <mergeCell ref="E8:E10"/>
    <mergeCell ref="F8:F10"/>
    <mergeCell ref="L5:L7"/>
    <mergeCell ref="M5:M7"/>
    <mergeCell ref="O5:O7"/>
    <mergeCell ref="I6:K7"/>
    <mergeCell ref="A5:A7"/>
    <mergeCell ref="B5:B7"/>
    <mergeCell ref="D5:D7"/>
    <mergeCell ref="E5:E7"/>
    <mergeCell ref="F5:F7"/>
    <mergeCell ref="G5:G7"/>
    <mergeCell ref="A1:O1"/>
    <mergeCell ref="A3:A4"/>
    <mergeCell ref="B3:B4"/>
    <mergeCell ref="C3:D3"/>
    <mergeCell ref="E3:O3"/>
    <mergeCell ref="I4:K4"/>
  </mergeCells>
  <phoneticPr fontId="1"/>
  <pageMargins left="0.51181102362204722" right="0.51181102362204722" top="0.55118110236220474" bottom="0.55118110236220474" header="0.31496062992125984" footer="0.31496062992125984"/>
  <pageSetup paperSize="9" scale="6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データ入力シート</vt:lpstr>
      <vt:lpstr>掲載イメージ</vt:lpstr>
      <vt:lpstr>データ入力シート!_FilterDatabase</vt:lpstr>
      <vt:lpstr>データ入力シート!Print_Area</vt:lpstr>
      <vt:lpstr>データ入力シート!Print_Titles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秋田県移住定住促進課</dc:creator>
  <cp:lastModifiedBy>airacity</cp:lastModifiedBy>
  <cp:lastPrinted>2019-07-19T04:56:05Z</cp:lastPrinted>
  <dcterms:created xsi:type="dcterms:W3CDTF">2019-08-01T00:01:36Z</dcterms:created>
  <dcterms:modified xsi:type="dcterms:W3CDTF">2019-08-01T00:01:36Z</dcterms:modified>
</cp:coreProperties>
</file>