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2.HP更新用\"/>
    </mc:Choice>
  </mc:AlternateContent>
  <bookViews>
    <workbookView xWindow="-120" yWindow="-120" windowWidth="20730" windowHeight="11160" tabRatio="910"/>
  </bookViews>
  <sheets>
    <sheet name="別紙様式１　事業計画書" sheetId="1" r:id="rId1"/>
    <sheet name="別紙様式１別添　賃金改善内訳" sheetId="6" r:id="rId2"/>
    <sheet name="参考" sheetId="3" r:id="rId3"/>
  </sheets>
  <definedNames>
    <definedName name="aaaa">#REF!</definedName>
    <definedName name="bbbb">#REF!</definedName>
    <definedName name="_xlnm.Print_Area" localSheetId="0">'別紙様式１　事業計画書'!$A$1:$AL$42</definedName>
    <definedName name="_xlnm.Print_Area" localSheetId="1">'別紙様式１別添　賃金改善内訳'!$A$1:$T$45</definedName>
    <definedName name="_xlnm.Print_Titles" localSheetId="1">'別紙様式１別添　賃金改善内訳'!$1:$6</definedName>
    <definedName name="ss">#REF!</definedName>
    <definedName name="保育所別民改費担当者一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12" i="6" l="1"/>
  <c r="K12" i="6"/>
  <c r="L12" i="6" s="1"/>
  <c r="Q12" i="6"/>
  <c r="S12" i="6"/>
  <c r="I13" i="6"/>
  <c r="K13" i="6"/>
  <c r="L13" i="6" s="1"/>
  <c r="N13" i="6" s="1"/>
  <c r="Q13" i="6"/>
  <c r="Q42" i="6" s="1"/>
  <c r="S13" i="6"/>
  <c r="I14" i="6"/>
  <c r="K14" i="6"/>
  <c r="L14" i="6" s="1"/>
  <c r="N14" i="6" s="1"/>
  <c r="Q14" i="6"/>
  <c r="S14" i="6"/>
  <c r="I15" i="6"/>
  <c r="K15" i="6"/>
  <c r="L15" i="6" s="1"/>
  <c r="N15" i="6" s="1"/>
  <c r="Q15" i="6"/>
  <c r="S15" i="6"/>
  <c r="I16" i="6"/>
  <c r="K16" i="6"/>
  <c r="L16" i="6" s="1"/>
  <c r="N16" i="6" s="1"/>
  <c r="Q16" i="6"/>
  <c r="S16" i="6"/>
  <c r="I17" i="6"/>
  <c r="K17" i="6"/>
  <c r="L17" i="6" s="1"/>
  <c r="N17" i="6" s="1"/>
  <c r="Q17" i="6"/>
  <c r="S17" i="6"/>
  <c r="I18" i="6"/>
  <c r="K18" i="6"/>
  <c r="L18" i="6" s="1"/>
  <c r="N18" i="6" s="1"/>
  <c r="Q18" i="6"/>
  <c r="S18" i="6"/>
  <c r="I19" i="6"/>
  <c r="K19" i="6"/>
  <c r="L19" i="6" s="1"/>
  <c r="N19" i="6" s="1"/>
  <c r="Q19" i="6"/>
  <c r="S19" i="6"/>
  <c r="I20" i="6"/>
  <c r="K20" i="6"/>
  <c r="L20" i="6" s="1"/>
  <c r="N20" i="6" s="1"/>
  <c r="Q20" i="6"/>
  <c r="S20" i="6"/>
  <c r="I21" i="6"/>
  <c r="K21" i="6"/>
  <c r="L21" i="6" s="1"/>
  <c r="N21" i="6" s="1"/>
  <c r="Q21" i="6"/>
  <c r="S21" i="6"/>
  <c r="I22" i="6"/>
  <c r="K22" i="6"/>
  <c r="L22" i="6" s="1"/>
  <c r="N22" i="6" s="1"/>
  <c r="Q22" i="6"/>
  <c r="S22" i="6"/>
  <c r="I23" i="6"/>
  <c r="K23" i="6"/>
  <c r="L23" i="6" s="1"/>
  <c r="N23" i="6" s="1"/>
  <c r="Q23" i="6"/>
  <c r="S23" i="6"/>
  <c r="I24" i="6"/>
  <c r="K24" i="6"/>
  <c r="L24" i="6" s="1"/>
  <c r="N24" i="6" s="1"/>
  <c r="Q24" i="6"/>
  <c r="S24" i="6"/>
  <c r="I25" i="6"/>
  <c r="K25" i="6"/>
  <c r="L25" i="6" s="1"/>
  <c r="N25" i="6" s="1"/>
  <c r="Q25" i="6"/>
  <c r="S25" i="6"/>
  <c r="I26" i="6"/>
  <c r="K26" i="6"/>
  <c r="L26" i="6" s="1"/>
  <c r="N26" i="6" s="1"/>
  <c r="Q26" i="6"/>
  <c r="S26" i="6"/>
  <c r="I27" i="6"/>
  <c r="K27" i="6"/>
  <c r="L27" i="6" s="1"/>
  <c r="N27" i="6" s="1"/>
  <c r="Q27" i="6"/>
  <c r="S27" i="6"/>
  <c r="I28" i="6"/>
  <c r="K28" i="6"/>
  <c r="L28" i="6" s="1"/>
  <c r="N28" i="6" s="1"/>
  <c r="Q28" i="6"/>
  <c r="S28" i="6"/>
  <c r="I29" i="6"/>
  <c r="K29" i="6"/>
  <c r="L29" i="6" s="1"/>
  <c r="N29" i="6" s="1"/>
  <c r="Q29" i="6"/>
  <c r="S29" i="6"/>
  <c r="I30" i="6"/>
  <c r="K30" i="6"/>
  <c r="L30" i="6" s="1"/>
  <c r="N30" i="6" s="1"/>
  <c r="Q30" i="6"/>
  <c r="S30" i="6"/>
  <c r="I31" i="6"/>
  <c r="K31" i="6"/>
  <c r="L31" i="6" s="1"/>
  <c r="N31" i="6" s="1"/>
  <c r="Q31" i="6"/>
  <c r="S31" i="6"/>
  <c r="I32" i="6"/>
  <c r="K32" i="6"/>
  <c r="L32" i="6" s="1"/>
  <c r="N32" i="6" s="1"/>
  <c r="Q32" i="6"/>
  <c r="S32" i="6"/>
  <c r="I33" i="6"/>
  <c r="K33" i="6"/>
  <c r="L33" i="6" s="1"/>
  <c r="N33" i="6" s="1"/>
  <c r="Q33" i="6"/>
  <c r="S33" i="6"/>
  <c r="I34" i="6"/>
  <c r="K34" i="6"/>
  <c r="L34" i="6" s="1"/>
  <c r="N34" i="6" s="1"/>
  <c r="Q34" i="6"/>
  <c r="S34" i="6"/>
  <c r="I35" i="6"/>
  <c r="K35" i="6"/>
  <c r="L35" i="6" s="1"/>
  <c r="N35" i="6" s="1"/>
  <c r="Q35" i="6"/>
  <c r="S35" i="6"/>
  <c r="I36" i="6"/>
  <c r="K36" i="6"/>
  <c r="L36" i="6" s="1"/>
  <c r="N36" i="6" s="1"/>
  <c r="Q36" i="6"/>
  <c r="S36" i="6"/>
  <c r="I37" i="6"/>
  <c r="K37" i="6"/>
  <c r="L37" i="6" s="1"/>
  <c r="N37" i="6" s="1"/>
  <c r="Q37" i="6"/>
  <c r="S37" i="6"/>
  <c r="I38" i="6"/>
  <c r="K38" i="6"/>
  <c r="L38" i="6" s="1"/>
  <c r="N38" i="6" s="1"/>
  <c r="Q38" i="6"/>
  <c r="S38" i="6"/>
  <c r="I39" i="6"/>
  <c r="K39" i="6"/>
  <c r="L39" i="6" s="1"/>
  <c r="N39" i="6" s="1"/>
  <c r="Q39" i="6"/>
  <c r="S39" i="6"/>
  <c r="I40" i="6"/>
  <c r="K40" i="6"/>
  <c r="L40" i="6" s="1"/>
  <c r="N40" i="6" s="1"/>
  <c r="Q40" i="6"/>
  <c r="S40" i="6"/>
  <c r="I41" i="6"/>
  <c r="K41" i="6"/>
  <c r="L41" i="6" s="1"/>
  <c r="N41" i="6" s="1"/>
  <c r="Q41" i="6"/>
  <c r="S41" i="6"/>
  <c r="I42" i="6"/>
  <c r="M42" i="6"/>
  <c r="S42" i="6" s="1"/>
  <c r="O42" i="6"/>
  <c r="P42" i="6"/>
  <c r="N12" i="6" l="1"/>
  <c r="N42" i="6" s="1"/>
  <c r="R9" i="1" s="1"/>
  <c r="AB21" i="1" s="1"/>
  <c r="L42" i="6"/>
  <c r="R15" i="1" l="1"/>
  <c r="R13" i="1" l="1"/>
  <c r="AM12" i="1" s="1"/>
  <c r="R12" i="1" l="1"/>
  <c r="R17" i="1" l="1"/>
  <c r="AM15" i="1" s="1"/>
  <c r="AB20" i="1"/>
  <c r="S5" i="6"/>
  <c r="AA31" i="1" l="1"/>
</calcChain>
</file>

<file path=xl/sharedStrings.xml><?xml version="1.0" encoding="utf-8"?>
<sst xmlns="http://schemas.openxmlformats.org/spreadsheetml/2006/main" count="91" uniqueCount="80">
  <si>
    <t>１．補助額</t>
    <rPh sb="2" eb="4">
      <t>ホジョ</t>
    </rPh>
    <rPh sb="4" eb="5">
      <t>ガク</t>
    </rPh>
    <phoneticPr fontId="1"/>
  </si>
  <si>
    <t>令和</t>
    <rPh sb="0" eb="2">
      <t>レイワ</t>
    </rPh>
    <phoneticPr fontId="1"/>
  </si>
  <si>
    <t>月</t>
    <rPh sb="0" eb="1">
      <t>ガツ</t>
    </rPh>
    <phoneticPr fontId="1"/>
  </si>
  <si>
    <t>～</t>
    <phoneticPr fontId="1"/>
  </si>
  <si>
    <t>円</t>
    <rPh sb="0" eb="1">
      <t>エン</t>
    </rPh>
    <phoneticPr fontId="1"/>
  </si>
  <si>
    <t>年</t>
    <rPh sb="0" eb="1">
      <t>ネン</t>
    </rPh>
    <phoneticPr fontId="1"/>
  </si>
  <si>
    <t>別紙様式１</t>
    <rPh sb="0" eb="2">
      <t>ベッシ</t>
    </rPh>
    <rPh sb="2" eb="4">
      <t>ヨウシキ</t>
    </rPh>
    <phoneticPr fontId="1"/>
  </si>
  <si>
    <t>２．賃金改善額</t>
    <rPh sb="2" eb="4">
      <t>チンギン</t>
    </rPh>
    <rPh sb="4" eb="6">
      <t>カイゼン</t>
    </rPh>
    <rPh sb="6" eb="7">
      <t>ガク</t>
    </rPh>
    <phoneticPr fontId="1"/>
  </si>
  <si>
    <t>　※「×」の場合は事業の対象外</t>
    <rPh sb="6" eb="8">
      <t>バアイ</t>
    </rPh>
    <rPh sb="9" eb="11">
      <t>ジギョウ</t>
    </rPh>
    <rPh sb="12" eb="15">
      <t>タイショウガイ</t>
    </rPh>
    <phoneticPr fontId="1"/>
  </si>
  <si>
    <t>上記の内容について、全ての職員に対し周知をした上で、提出していることを証明いたします。</t>
    <rPh sb="0" eb="2">
      <t>ジョウキ</t>
    </rPh>
    <rPh sb="3" eb="5">
      <t>ナイヨウ</t>
    </rPh>
    <rPh sb="10" eb="11">
      <t>スベ</t>
    </rPh>
    <rPh sb="13" eb="15">
      <t>ショクイン</t>
    </rPh>
    <rPh sb="16" eb="17">
      <t>タイ</t>
    </rPh>
    <rPh sb="18" eb="20">
      <t>シュウチ</t>
    </rPh>
    <rPh sb="23" eb="24">
      <t>ウエ</t>
    </rPh>
    <rPh sb="26" eb="28">
      <t>テイシュツ</t>
    </rPh>
    <rPh sb="35" eb="37">
      <t>ショウメイ</t>
    </rPh>
    <phoneticPr fontId="1"/>
  </si>
  <si>
    <t>日</t>
    <rPh sb="0" eb="1">
      <t>ニチ</t>
    </rPh>
    <phoneticPr fontId="1"/>
  </si>
  <si>
    <t>：</t>
    <phoneticPr fontId="1"/>
  </si>
  <si>
    <t>代表者名</t>
    <rPh sb="0" eb="3">
      <t>ダイヒョウシャ</t>
    </rPh>
    <rPh sb="3" eb="4">
      <t>メイ</t>
    </rPh>
    <phoneticPr fontId="1"/>
  </si>
  <si>
    <t>放課後児童クラブ名（支援の単位名）</t>
    <rPh sb="0" eb="3">
      <t>ホウカゴ</t>
    </rPh>
    <rPh sb="3" eb="5">
      <t>ジドウ</t>
    </rPh>
    <rPh sb="8" eb="9">
      <t>メイ</t>
    </rPh>
    <rPh sb="10" eb="12">
      <t>シエン</t>
    </rPh>
    <rPh sb="13" eb="15">
      <t>タンイ</t>
    </rPh>
    <rPh sb="15" eb="16">
      <t>メイ</t>
    </rPh>
    <phoneticPr fontId="1"/>
  </si>
  <si>
    <t>放課後児童クラブ名（支援単位名）</t>
    <rPh sb="0" eb="3">
      <t>ホウカゴ</t>
    </rPh>
    <rPh sb="3" eb="5">
      <t>ジドウ</t>
    </rPh>
    <rPh sb="8" eb="9">
      <t>メイ</t>
    </rPh>
    <rPh sb="10" eb="12">
      <t>シエン</t>
    </rPh>
    <rPh sb="12" eb="14">
      <t>タンイ</t>
    </rPh>
    <rPh sb="14" eb="15">
      <t>メイ</t>
    </rPh>
    <phoneticPr fontId="1"/>
  </si>
  <si>
    <t>①　事業実施期間</t>
    <rPh sb="2" eb="4">
      <t>ジギョウ</t>
    </rPh>
    <rPh sb="4" eb="6">
      <t>ジッシ</t>
    </rPh>
    <rPh sb="6" eb="8">
      <t>キカン</t>
    </rPh>
    <phoneticPr fontId="1"/>
  </si>
  <si>
    <t>別紙様式１別添</t>
    <rPh sb="0" eb="2">
      <t>ベッシ</t>
    </rPh>
    <rPh sb="2" eb="4">
      <t>ヨウシキ</t>
    </rPh>
    <rPh sb="5" eb="7">
      <t>ベッテン</t>
    </rPh>
    <phoneticPr fontId="1"/>
  </si>
  <si>
    <t>NO.</t>
    <phoneticPr fontId="1"/>
  </si>
  <si>
    <t>職員名</t>
    <rPh sb="0" eb="2">
      <t>ショクイン</t>
    </rPh>
    <rPh sb="2" eb="3">
      <t>メイ</t>
    </rPh>
    <phoneticPr fontId="1"/>
  </si>
  <si>
    <t>賃金改善内訳（職員別内訳）</t>
    <rPh sb="0" eb="2">
      <t>チンギン</t>
    </rPh>
    <rPh sb="2" eb="4">
      <t>カイゼン</t>
    </rPh>
    <rPh sb="4" eb="6">
      <t>ウチワケ</t>
    </rPh>
    <rPh sb="7" eb="9">
      <t>ショクイン</t>
    </rPh>
    <rPh sb="9" eb="10">
      <t>ベツ</t>
    </rPh>
    <rPh sb="10" eb="12">
      <t>ウチワケ</t>
    </rPh>
    <phoneticPr fontId="1"/>
  </si>
  <si>
    <t>※放課後児童クラブで勤務する職員のうち、賃金改善を行う者（職種問わず、非常勤を含み、経営に携わる法人の役員を除く。）を記載すること。</t>
    <rPh sb="1" eb="4">
      <t>ホウカゴ</t>
    </rPh>
    <rPh sb="4" eb="6">
      <t>ジドウ</t>
    </rPh>
    <rPh sb="10" eb="12">
      <t>キンム</t>
    </rPh>
    <rPh sb="14" eb="16">
      <t>ショクイン</t>
    </rPh>
    <rPh sb="20" eb="22">
      <t>チンギン</t>
    </rPh>
    <rPh sb="22" eb="24">
      <t>カイゼン</t>
    </rPh>
    <rPh sb="25" eb="26">
      <t>オコナ</t>
    </rPh>
    <rPh sb="27" eb="28">
      <t>シャ</t>
    </rPh>
    <rPh sb="29" eb="31">
      <t>ショクシュ</t>
    </rPh>
    <rPh sb="31" eb="32">
      <t>ト</t>
    </rPh>
    <rPh sb="35" eb="38">
      <t>ヒジョウキン</t>
    </rPh>
    <rPh sb="39" eb="40">
      <t>フク</t>
    </rPh>
    <rPh sb="42" eb="44">
      <t>ケイエイ</t>
    </rPh>
    <rPh sb="45" eb="46">
      <t>タズサ</t>
    </rPh>
    <rPh sb="48" eb="50">
      <t>ホウジン</t>
    </rPh>
    <rPh sb="51" eb="53">
      <t>ヤクイン</t>
    </rPh>
    <rPh sb="54" eb="55">
      <t>ノゾ</t>
    </rPh>
    <rPh sb="59" eb="61">
      <t>キサイ</t>
    </rPh>
    <phoneticPr fontId="1"/>
  </si>
  <si>
    <t>※行が足りない場合は適宜追加すること。</t>
    <rPh sb="1" eb="2">
      <t>ギョウ</t>
    </rPh>
    <rPh sb="3" eb="4">
      <t>タ</t>
    </rPh>
    <rPh sb="7" eb="9">
      <t>バアイ</t>
    </rPh>
    <rPh sb="10" eb="12">
      <t>テキギ</t>
    </rPh>
    <rPh sb="12" eb="14">
      <t>ツイカ</t>
    </rPh>
    <phoneticPr fontId="1"/>
  </si>
  <si>
    <t>事業実施期間</t>
    <rPh sb="0" eb="2">
      <t>ジギョウ</t>
    </rPh>
    <rPh sb="2" eb="4">
      <t>ジッシ</t>
    </rPh>
    <rPh sb="4" eb="6">
      <t>キカン</t>
    </rPh>
    <phoneticPr fontId="1"/>
  </si>
  <si>
    <t>賃金改善対象者数</t>
    <rPh sb="0" eb="2">
      <t>チンギン</t>
    </rPh>
    <rPh sb="2" eb="4">
      <t>カイゼン</t>
    </rPh>
    <rPh sb="4" eb="7">
      <t>タイショウシャ</t>
    </rPh>
    <rPh sb="7" eb="8">
      <t>スウ</t>
    </rPh>
    <phoneticPr fontId="1"/>
  </si>
  <si>
    <t>常勤職員</t>
    <rPh sb="0" eb="2">
      <t>ジョウキン</t>
    </rPh>
    <rPh sb="2" eb="4">
      <t>ショクイン</t>
    </rPh>
    <phoneticPr fontId="1"/>
  </si>
  <si>
    <t>非常勤職員</t>
    <rPh sb="0" eb="3">
      <t>ヒジョウキン</t>
    </rPh>
    <rPh sb="3" eb="5">
      <t>ショクイン</t>
    </rPh>
    <phoneticPr fontId="1"/>
  </si>
  <si>
    <t>賃金改善に伴う社会保険料事業主負担分等の法定福利費の増分</t>
    <rPh sb="0" eb="2">
      <t>チンギン</t>
    </rPh>
    <rPh sb="2" eb="4">
      <t>カイゼン</t>
    </rPh>
    <rPh sb="5" eb="6">
      <t>トモナ</t>
    </rPh>
    <rPh sb="7" eb="9">
      <t>シャカイ</t>
    </rPh>
    <rPh sb="9" eb="11">
      <t>ホケン</t>
    </rPh>
    <rPh sb="11" eb="12">
      <t>リョウ</t>
    </rPh>
    <rPh sb="12" eb="15">
      <t>ジギョウヌシ</t>
    </rPh>
    <rPh sb="15" eb="18">
      <t>フタンブン</t>
    </rPh>
    <rPh sb="18" eb="19">
      <t>トウ</t>
    </rPh>
    <rPh sb="20" eb="22">
      <t>ホウテイ</t>
    </rPh>
    <rPh sb="22" eb="25">
      <t>フクリヒ</t>
    </rPh>
    <rPh sb="26" eb="28">
      <t>ゾウブン</t>
    </rPh>
    <phoneticPr fontId="1"/>
  </si>
  <si>
    <t>②常勤・非常勤の別</t>
    <rPh sb="1" eb="3">
      <t>ジョウキン</t>
    </rPh>
    <rPh sb="4" eb="7">
      <t>ヒジョウキン</t>
    </rPh>
    <rPh sb="8" eb="9">
      <t>ベツ</t>
    </rPh>
    <phoneticPr fontId="1"/>
  </si>
  <si>
    <t>①職種</t>
    <rPh sb="1" eb="3">
      <t>ショクシュ</t>
    </rPh>
    <phoneticPr fontId="1"/>
  </si>
  <si>
    <t>合計</t>
    <rPh sb="0" eb="2">
      <t>ゴウケイ</t>
    </rPh>
    <phoneticPr fontId="1"/>
  </si>
  <si>
    <t>うち、基本給又は決まって毎月支払う手当による賃金改善額</t>
    <rPh sb="3" eb="6">
      <t>キホンキュウ</t>
    </rPh>
    <rPh sb="6" eb="7">
      <t>マタ</t>
    </rPh>
    <rPh sb="8" eb="9">
      <t>キ</t>
    </rPh>
    <rPh sb="12" eb="14">
      <t>マイツキ</t>
    </rPh>
    <rPh sb="14" eb="16">
      <t>シハラ</t>
    </rPh>
    <rPh sb="17" eb="19">
      <t>テアテ</t>
    </rPh>
    <rPh sb="22" eb="24">
      <t>チンギン</t>
    </rPh>
    <rPh sb="24" eb="26">
      <t>カイゼン</t>
    </rPh>
    <rPh sb="26" eb="27">
      <t>ガク</t>
    </rPh>
    <phoneticPr fontId="1"/>
  </si>
  <si>
    <t>賃金改善（見込）額</t>
    <rPh sb="0" eb="2">
      <t>チンギン</t>
    </rPh>
    <rPh sb="2" eb="4">
      <t>カイゼン</t>
    </rPh>
    <rPh sb="5" eb="7">
      <t>ミコミ</t>
    </rPh>
    <rPh sb="8" eb="9">
      <t>ガク</t>
    </rPh>
    <phoneticPr fontId="1"/>
  </si>
  <si>
    <t>本事業による賃金改善に係る計画の具体的内容を職員に周知</t>
    <phoneticPr fontId="1"/>
  </si>
  <si>
    <t>＜参考＞</t>
    <rPh sb="1" eb="3">
      <t>サンコウ</t>
    </rPh>
    <phoneticPr fontId="1"/>
  </si>
  <si>
    <t>○放課後児童支援員等処遇改善臨時特例事業を実施する期間</t>
    <phoneticPr fontId="1"/>
  </si>
  <si>
    <t>○保育士等処遇改善臨時特例交付金交付要綱に定める職員１人当たりの単価をいう。</t>
    <rPh sb="1" eb="4">
      <t>ホイクシ</t>
    </rPh>
    <rPh sb="4" eb="5">
      <t>トウ</t>
    </rPh>
    <rPh sb="5" eb="7">
      <t>ショグウ</t>
    </rPh>
    <rPh sb="7" eb="9">
      <t>カイゼン</t>
    </rPh>
    <rPh sb="9" eb="11">
      <t>リンジ</t>
    </rPh>
    <rPh sb="11" eb="13">
      <t>トクレイ</t>
    </rPh>
    <rPh sb="13" eb="16">
      <t>コウフキン</t>
    </rPh>
    <rPh sb="16" eb="18">
      <t>コウフ</t>
    </rPh>
    <rPh sb="21" eb="22">
      <t>サダ</t>
    </rPh>
    <phoneticPr fontId="1"/>
  </si>
  <si>
    <t>○施設で定めた勤務時間（所定労働時間）の全てを勤務する者をいう。
○ただし、１日６時間以上かつ月20日以上勤務している者は、これを常勤職員とみなして含める。
○なお、常勤換算値は「1.0人」となる。</t>
    <rPh sb="83" eb="85">
      <t>ジョウキン</t>
    </rPh>
    <rPh sb="85" eb="87">
      <t>カンザン</t>
    </rPh>
    <rPh sb="87" eb="88">
      <t>チ</t>
    </rPh>
    <rPh sb="93" eb="94">
      <t>ニン</t>
    </rPh>
    <phoneticPr fontId="1"/>
  </si>
  <si>
    <t>○放課後児童支援員等処遇改善臨時特例事業を実施する月数</t>
    <rPh sb="25" eb="26">
      <t>ツキ</t>
    </rPh>
    <rPh sb="26" eb="27">
      <t>スウ</t>
    </rPh>
    <phoneticPr fontId="1"/>
  </si>
  <si>
    <t>○放課後児童支援員等処遇改善臨時特例事業の実施により、職員について、雇用形態、職種、勤続年数、職責等が事業実施年度と同等の条件の下で、本事業実施前に適用されていた算定方法に基づく賃金水準を超えて、賃金を引き上げた合計額をいう。</t>
    <rPh sb="106" eb="109">
      <t>ゴウケイガク</t>
    </rPh>
    <phoneticPr fontId="1"/>
  </si>
  <si>
    <t>○職員の賃金改善（見込）額のうち、基本給又は決まって毎月支払う手当による賃金改善の合計額をいう。</t>
    <rPh sb="1" eb="3">
      <t>ショクイン</t>
    </rPh>
    <rPh sb="4" eb="6">
      <t>チンギン</t>
    </rPh>
    <rPh sb="6" eb="8">
      <t>カイゼン</t>
    </rPh>
    <rPh sb="9" eb="11">
      <t>ミコミ</t>
    </rPh>
    <rPh sb="12" eb="13">
      <t>ガク</t>
    </rPh>
    <rPh sb="17" eb="20">
      <t>キホンキュウ</t>
    </rPh>
    <rPh sb="20" eb="21">
      <t>マタ</t>
    </rPh>
    <rPh sb="22" eb="23">
      <t>キ</t>
    </rPh>
    <rPh sb="26" eb="28">
      <t>マイツキ</t>
    </rPh>
    <rPh sb="28" eb="30">
      <t>シハラ</t>
    </rPh>
    <rPh sb="31" eb="33">
      <t>テアテ</t>
    </rPh>
    <rPh sb="36" eb="38">
      <t>チンギン</t>
    </rPh>
    <rPh sb="38" eb="40">
      <t>カイゼン</t>
    </rPh>
    <rPh sb="41" eb="43">
      <t>ゴウケイ</t>
    </rPh>
    <rPh sb="43" eb="44">
      <t>ガク</t>
    </rPh>
    <phoneticPr fontId="1"/>
  </si>
  <si>
    <t>○放課後児童支援員等処遇改善臨時特例事業による賃金改善に係る計画の具体的な内容について職員に周知している場合は「周知している」を選択すること。
※「周知していない」を選択した場合は放課後児童支援員等処遇改善臨時特例事業の対象外となる。</t>
    <rPh sb="23" eb="25">
      <t>チンギン</t>
    </rPh>
    <rPh sb="25" eb="27">
      <t>カイゼン</t>
    </rPh>
    <rPh sb="28" eb="29">
      <t>カカ</t>
    </rPh>
    <rPh sb="30" eb="32">
      <t>ケイカク</t>
    </rPh>
    <rPh sb="33" eb="36">
      <t>グタイテキ</t>
    </rPh>
    <rPh sb="37" eb="39">
      <t>ナイヨウ</t>
    </rPh>
    <rPh sb="43" eb="45">
      <t>ショクイン</t>
    </rPh>
    <rPh sb="46" eb="48">
      <t>シュウチ</t>
    </rPh>
    <rPh sb="52" eb="54">
      <t>バアイ</t>
    </rPh>
    <rPh sb="56" eb="58">
      <t>シュウチ</t>
    </rPh>
    <rPh sb="75" eb="77">
      <t>シュウチ</t>
    </rPh>
    <rPh sb="84" eb="86">
      <t>センタク</t>
    </rPh>
    <rPh sb="88" eb="90">
      <t>バアイ</t>
    </rPh>
    <rPh sb="111" eb="114">
      <t>タイショウガイ</t>
    </rPh>
    <phoneticPr fontId="1"/>
  </si>
  <si>
    <t>○放課後児童支援員等処遇改善臨時特例事業により賃金改善を行う職員数をいう（常勤職員数と非常勤職員数の合計）。
○ただし、経営に携わる法人の役員である職員を除く。</t>
    <rPh sb="37" eb="39">
      <t>ジョウキン</t>
    </rPh>
    <rPh sb="39" eb="41">
      <t>ショクイン</t>
    </rPh>
    <rPh sb="41" eb="42">
      <t>スウ</t>
    </rPh>
    <rPh sb="43" eb="46">
      <t>ヒジョウキン</t>
    </rPh>
    <rPh sb="46" eb="48">
      <t>ショクイン</t>
    </rPh>
    <rPh sb="48" eb="49">
      <t>スウ</t>
    </rPh>
    <rPh sb="50" eb="52">
      <t>ゴウケイ</t>
    </rPh>
    <phoneticPr fontId="1"/>
  </si>
  <si>
    <t>円</t>
    <rPh sb="0" eb="1">
      <t>エン</t>
    </rPh>
    <phoneticPr fontId="1"/>
  </si>
  <si>
    <t>④常勤職員数</t>
    <rPh sb="1" eb="3">
      <t>ジョウキン</t>
    </rPh>
    <rPh sb="3" eb="5">
      <t>ショクイン</t>
    </rPh>
    <rPh sb="5" eb="6">
      <t>スウ</t>
    </rPh>
    <phoneticPr fontId="1"/>
  </si>
  <si>
    <t>非常勤職員数
（常勤換算）</t>
    <rPh sb="0" eb="3">
      <t>ヒジョウキン</t>
    </rPh>
    <rPh sb="3" eb="5">
      <t>ショクイン</t>
    </rPh>
    <rPh sb="5" eb="6">
      <t>カズ</t>
    </rPh>
    <rPh sb="8" eb="10">
      <t>ジョウキン</t>
    </rPh>
    <rPh sb="10" eb="12">
      <t>カンサン</t>
    </rPh>
    <phoneticPr fontId="1"/>
  </si>
  <si>
    <t>⑤１ヶ月当たりの勤務時間数</t>
    <rPh sb="3" eb="4">
      <t>ゲツ</t>
    </rPh>
    <rPh sb="4" eb="5">
      <t>ア</t>
    </rPh>
    <rPh sb="8" eb="10">
      <t>キンム</t>
    </rPh>
    <rPh sb="10" eb="13">
      <t>ジカンスウ</t>
    </rPh>
    <phoneticPr fontId="1"/>
  </si>
  <si>
    <t>⑥就業規則等で定めた常勤の１ヶ月当たりの勤務時間数</t>
    <rPh sb="1" eb="3">
      <t>シュウギョウ</t>
    </rPh>
    <rPh sb="3" eb="5">
      <t>キソク</t>
    </rPh>
    <rPh sb="5" eb="6">
      <t>トウ</t>
    </rPh>
    <rPh sb="7" eb="8">
      <t>サダ</t>
    </rPh>
    <rPh sb="10" eb="12">
      <t>ジョウキン</t>
    </rPh>
    <rPh sb="15" eb="16">
      <t>ゲツ</t>
    </rPh>
    <rPh sb="16" eb="17">
      <t>ア</t>
    </rPh>
    <rPh sb="20" eb="22">
      <t>キンム</t>
    </rPh>
    <rPh sb="22" eb="25">
      <t>ジカンスウ</t>
    </rPh>
    <phoneticPr fontId="1"/>
  </si>
  <si>
    <t>⑦常勤換算値</t>
    <rPh sb="1" eb="3">
      <t>ジョウキン</t>
    </rPh>
    <rPh sb="3" eb="5">
      <t>カンザン</t>
    </rPh>
    <rPh sb="5" eb="6">
      <t>チ</t>
    </rPh>
    <phoneticPr fontId="1"/>
  </si>
  <si>
    <t>⑧賃金改善実施月数</t>
    <rPh sb="1" eb="3">
      <t>チンギン</t>
    </rPh>
    <rPh sb="3" eb="5">
      <t>カイゼン</t>
    </rPh>
    <rPh sb="5" eb="7">
      <t>ジッシ</t>
    </rPh>
    <rPh sb="7" eb="9">
      <t>ツキスウ</t>
    </rPh>
    <phoneticPr fontId="1"/>
  </si>
  <si>
    <t>③補助単価
（月額）</t>
    <rPh sb="1" eb="3">
      <t>ホジョ</t>
    </rPh>
    <rPh sb="3" eb="5">
      <t>タンカ</t>
    </rPh>
    <rPh sb="7" eb="9">
      <t>ゲツガク</t>
    </rPh>
    <phoneticPr fontId="1"/>
  </si>
  <si>
    <t>⑮備考</t>
    <rPh sb="1" eb="3">
      <t>ビコウ</t>
    </rPh>
    <phoneticPr fontId="1"/>
  </si>
  <si>
    <t>○常勤職員以外の職員をいう。
○なお、常勤換算値は、１ヶ月当たりの勤務時間数を就業規則等で定めた常勤の１ヶ月当たりの勤務時間数で除して算出する（小数点第２位を四捨五入する。）。</t>
    <rPh sb="1" eb="3">
      <t>ジョウキン</t>
    </rPh>
    <rPh sb="3" eb="5">
      <t>ショクイン</t>
    </rPh>
    <rPh sb="5" eb="7">
      <t>イガイ</t>
    </rPh>
    <rPh sb="8" eb="10">
      <t>ショクイン</t>
    </rPh>
    <rPh sb="19" eb="21">
      <t>ジョウキン</t>
    </rPh>
    <rPh sb="21" eb="23">
      <t>カンザン</t>
    </rPh>
    <rPh sb="23" eb="24">
      <t>チ</t>
    </rPh>
    <rPh sb="67" eb="69">
      <t>サンシュツ</t>
    </rPh>
    <rPh sb="72" eb="75">
      <t>ショウスウテン</t>
    </rPh>
    <rPh sb="75" eb="76">
      <t>ダイ</t>
    </rPh>
    <rPh sb="77" eb="78">
      <t>イ</t>
    </rPh>
    <rPh sb="79" eb="83">
      <t>シシャゴニュウ</t>
    </rPh>
    <phoneticPr fontId="1"/>
  </si>
  <si>
    <t>補助単価</t>
    <rPh sb="0" eb="2">
      <t>ホジョ</t>
    </rPh>
    <rPh sb="2" eb="4">
      <t>タンカ</t>
    </rPh>
    <phoneticPr fontId="1"/>
  </si>
  <si>
    <t>賃金改善実施月数</t>
    <rPh sb="0" eb="2">
      <t>チンギン</t>
    </rPh>
    <rPh sb="2" eb="4">
      <t>カイゼン</t>
    </rPh>
    <rPh sb="4" eb="6">
      <t>ジッシ</t>
    </rPh>
    <rPh sb="6" eb="7">
      <t>ツキ</t>
    </rPh>
    <rPh sb="7" eb="8">
      <t>スウ</t>
    </rPh>
    <phoneticPr fontId="1"/>
  </si>
  <si>
    <t>⑨補助基準額
（③×④or⑦×⑧）</t>
    <rPh sb="1" eb="3">
      <t>ホジョ</t>
    </rPh>
    <rPh sb="3" eb="5">
      <t>キジュン</t>
    </rPh>
    <rPh sb="5" eb="6">
      <t>ガク</t>
    </rPh>
    <phoneticPr fontId="1"/>
  </si>
  <si>
    <t>⑪基本給又は決まって毎月支払う手当</t>
    <phoneticPr fontId="1"/>
  </si>
  <si>
    <t>⑫その他</t>
    <rPh sb="3" eb="4">
      <t>タ</t>
    </rPh>
    <phoneticPr fontId="1"/>
  </si>
  <si>
    <t>⑬賃金改善に伴う法定福利費等の事業主負担分の増分</t>
    <phoneticPr fontId="1"/>
  </si>
  <si>
    <t>⑭１月当たりの平均賃金改善見込額</t>
    <rPh sb="2" eb="3">
      <t>ガツ</t>
    </rPh>
    <rPh sb="3" eb="4">
      <t>ア</t>
    </rPh>
    <rPh sb="7" eb="9">
      <t>ヘイキン</t>
    </rPh>
    <rPh sb="9" eb="11">
      <t>チンギン</t>
    </rPh>
    <rPh sb="11" eb="13">
      <t>カイゼン</t>
    </rPh>
    <rPh sb="13" eb="15">
      <t>ミコミ</t>
    </rPh>
    <rPh sb="15" eb="16">
      <t>ガク</t>
    </rPh>
    <phoneticPr fontId="1"/>
  </si>
  <si>
    <t>備考</t>
    <rPh sb="0" eb="2">
      <t>ビコウ</t>
    </rPh>
    <phoneticPr fontId="1"/>
  </si>
  <si>
    <t>○年度途中の採用や退職がある場合にはその旨、また、賃金改善額が他の職員と比較して高額（低額、賃金改善を実施しない場合も含む）である場合についてはその理由を記載すること。</t>
    <phoneticPr fontId="1"/>
  </si>
  <si>
    <t>②　補助基準額</t>
    <rPh sb="2" eb="4">
      <t>ホジョ</t>
    </rPh>
    <rPh sb="4" eb="6">
      <t>キジュン</t>
    </rPh>
    <rPh sb="6" eb="7">
      <t>ガク</t>
    </rPh>
    <phoneticPr fontId="1"/>
  </si>
  <si>
    <t>③　賃金改善見込額</t>
    <rPh sb="2" eb="4">
      <t>チンギン</t>
    </rPh>
    <rPh sb="4" eb="6">
      <t>カイゼン</t>
    </rPh>
    <rPh sb="6" eb="8">
      <t>ミコ</t>
    </rPh>
    <rPh sb="8" eb="9">
      <t>ガク</t>
    </rPh>
    <phoneticPr fontId="1"/>
  </si>
  <si>
    <t>④　うち、基本給又は決まって毎月
　　支払う手当による賃金改善見込額</t>
    <rPh sb="31" eb="33">
      <t>ミコミ</t>
    </rPh>
    <phoneticPr fontId="1"/>
  </si>
  <si>
    <t>⑤　賃金改善に伴い増加する法定福利費
　　等の事業主負担分</t>
    <rPh sb="2" eb="4">
      <t>チンギン</t>
    </rPh>
    <rPh sb="4" eb="6">
      <t>カイゼン</t>
    </rPh>
    <rPh sb="7" eb="8">
      <t>トモナ</t>
    </rPh>
    <rPh sb="9" eb="11">
      <t>ゾウカ</t>
    </rPh>
    <rPh sb="13" eb="15">
      <t>ホウテイ</t>
    </rPh>
    <rPh sb="15" eb="18">
      <t>フクリヒ</t>
    </rPh>
    <rPh sb="21" eb="22">
      <t>トウ</t>
    </rPh>
    <rPh sb="23" eb="26">
      <t>ジギョウヌシ</t>
    </rPh>
    <rPh sb="26" eb="29">
      <t>フタンブン</t>
    </rPh>
    <phoneticPr fontId="1"/>
  </si>
  <si>
    <r>
      <t>⑥　賃金改善等見込額合計</t>
    </r>
    <r>
      <rPr>
        <sz val="6"/>
        <color theme="1"/>
        <rFont val="HGｺﾞｼｯｸM"/>
        <family val="3"/>
        <charset val="128"/>
      </rPr>
      <t>（③+⑤）</t>
    </r>
    <rPh sb="2" eb="4">
      <t>チンギン</t>
    </rPh>
    <rPh sb="4" eb="6">
      <t>カイゼン</t>
    </rPh>
    <rPh sb="6" eb="7">
      <t>トウ</t>
    </rPh>
    <rPh sb="7" eb="9">
      <t>ミコミ</t>
    </rPh>
    <rPh sb="9" eb="10">
      <t>ガク</t>
    </rPh>
    <rPh sb="10" eb="12">
      <t>ゴウケイ</t>
    </rPh>
    <phoneticPr fontId="1"/>
  </si>
  <si>
    <t>※もも色のセルについて記入をお願いいたします。</t>
    <rPh sb="3" eb="4">
      <t>イロ</t>
    </rPh>
    <rPh sb="11" eb="13">
      <t>キニュウ</t>
    </rPh>
    <rPh sb="15" eb="16">
      <t>ネガ</t>
    </rPh>
    <phoneticPr fontId="1"/>
  </si>
  <si>
    <t>※もも色のセルについて記入をお願いします。</t>
    <rPh sb="3" eb="4">
      <t>イロ</t>
    </rPh>
    <rPh sb="11" eb="13">
      <t>キニュウ</t>
    </rPh>
    <rPh sb="15" eb="16">
      <t>ネガ</t>
    </rPh>
    <phoneticPr fontId="1"/>
  </si>
  <si>
    <t>クラブ名</t>
    <rPh sb="3" eb="4">
      <t>メイ</t>
    </rPh>
    <phoneticPr fontId="1"/>
  </si>
  <si>
    <t>３．要件の確認</t>
    <rPh sb="2" eb="4">
      <t>ヨウケン</t>
    </rPh>
    <rPh sb="5" eb="7">
      <t>カクニン</t>
    </rPh>
    <phoneticPr fontId="1"/>
  </si>
  <si>
    <t>※合致しない要件がある場合は、補助対象外です。</t>
    <rPh sb="1" eb="3">
      <t>ガッチ</t>
    </rPh>
    <rPh sb="6" eb="8">
      <t>ヨウケン</t>
    </rPh>
    <rPh sb="11" eb="13">
      <t>バアイ</t>
    </rPh>
    <rPh sb="15" eb="20">
      <t>ホジョタイショウガイ</t>
    </rPh>
    <phoneticPr fontId="1"/>
  </si>
  <si>
    <t>賃金改善額の2/3以上が基本給又は決まって毎月支払う手当によって改善されていること（③×2/3≦④）</t>
    <rPh sb="32" eb="34">
      <t>カイゼン</t>
    </rPh>
    <phoneticPr fontId="1"/>
  </si>
  <si>
    <t>賃金改善額合計（⑥）が補助基準額（②）以上となっていること</t>
    <rPh sb="13" eb="15">
      <t>キジュン</t>
    </rPh>
    <phoneticPr fontId="1"/>
  </si>
  <si>
    <t>本加算補助による賃金改善に係る計画の具体的内容を職員に周知していること</t>
    <rPh sb="1" eb="5">
      <t>カサンホジョ</t>
    </rPh>
    <phoneticPr fontId="1"/>
  </si>
  <si>
    <t>本加算補助の実施により講じた賃金改善の水準を維持すること</t>
    <rPh sb="1" eb="5">
      <t>カサンホジョ</t>
    </rPh>
    <phoneticPr fontId="1"/>
  </si>
  <si>
    <t>○職員の賃金改善に伴い増加する法定福利費等の事業主負担分の合計額をいう。
○なお、法定福利費等の事業主負担分については、
「前年度における法定福利費等の事業主負担分の総額」÷「前年度における賃金の総額」×「賃金改善額」
により算出すること。</t>
    <rPh sb="1" eb="3">
      <t>ショクイン</t>
    </rPh>
    <rPh sb="4" eb="6">
      <t>チンギン</t>
    </rPh>
    <rPh sb="6" eb="8">
      <t>カイゼン</t>
    </rPh>
    <rPh sb="9" eb="10">
      <t>トモナ</t>
    </rPh>
    <rPh sb="11" eb="13">
      <t>ゾウカ</t>
    </rPh>
    <rPh sb="15" eb="17">
      <t>ホウテイ</t>
    </rPh>
    <rPh sb="17" eb="20">
      <t>フクリヒ</t>
    </rPh>
    <rPh sb="20" eb="21">
      <t>トウ</t>
    </rPh>
    <rPh sb="22" eb="25">
      <t>ジギョウヌシ</t>
    </rPh>
    <rPh sb="25" eb="28">
      <t>フタンブン</t>
    </rPh>
    <rPh sb="29" eb="32">
      <t>ゴウケイガク</t>
    </rPh>
    <rPh sb="63" eb="66">
      <t>ゼンネンド</t>
    </rPh>
    <rPh sb="89" eb="92">
      <t>ゼンネンド</t>
    </rPh>
    <phoneticPr fontId="1"/>
  </si>
  <si>
    <t>賃金改善等見込額合計（⑥）が補助額（②）以上</t>
    <rPh sb="0" eb="2">
      <t>チンギン</t>
    </rPh>
    <rPh sb="2" eb="4">
      <t>カイゼン</t>
    </rPh>
    <rPh sb="4" eb="5">
      <t>トウ</t>
    </rPh>
    <rPh sb="5" eb="7">
      <t>ミコミ</t>
    </rPh>
    <rPh sb="7" eb="8">
      <t>ガク</t>
    </rPh>
    <rPh sb="8" eb="10">
      <t>ゴウケイ</t>
    </rPh>
    <rPh sb="14" eb="17">
      <t>ホジョガク</t>
    </rPh>
    <rPh sb="20" eb="22">
      <t>イジョウ</t>
    </rPh>
    <phoneticPr fontId="1"/>
  </si>
  <si>
    <t>⑩賃金改善見込額（令和７年度の総額）</t>
    <rPh sb="1" eb="3">
      <t>チンギン</t>
    </rPh>
    <rPh sb="3" eb="5">
      <t>カイゼン</t>
    </rPh>
    <rPh sb="5" eb="7">
      <t>ミコ</t>
    </rPh>
    <rPh sb="7" eb="8">
      <t>ガク</t>
    </rPh>
    <rPh sb="9" eb="11">
      <t>レイワ</t>
    </rPh>
    <rPh sb="12" eb="14">
      <t>ネンド</t>
    </rPh>
    <rPh sb="15" eb="17">
      <t>ソウガク</t>
    </rPh>
    <phoneticPr fontId="1"/>
  </si>
  <si>
    <t>令和８年度放課後児童支援員等処遇改善事業賃金改善計画書</t>
    <rPh sb="0" eb="2">
      <t>レイワ</t>
    </rPh>
    <rPh sb="3" eb="5">
      <t>ネンド</t>
    </rPh>
    <rPh sb="5" eb="8">
      <t>ホウカゴ</t>
    </rPh>
    <rPh sb="8" eb="10">
      <t>ジドウ</t>
    </rPh>
    <rPh sb="10" eb="13">
      <t>シエンイン</t>
    </rPh>
    <rPh sb="13" eb="14">
      <t>トウ</t>
    </rPh>
    <rPh sb="14" eb="16">
      <t>ショグウ</t>
    </rPh>
    <rPh sb="16" eb="18">
      <t>カイゼン</t>
    </rPh>
    <rPh sb="18" eb="20">
      <t>ジギョウ</t>
    </rPh>
    <rPh sb="20" eb="22">
      <t>チンギン</t>
    </rPh>
    <rPh sb="22" eb="24">
      <t>カイゼン</t>
    </rPh>
    <rPh sb="24" eb="27">
      <t>ケイカクショ</t>
    </rPh>
    <phoneticPr fontId="1"/>
  </si>
  <si>
    <t>（令和８年度）</t>
    <rPh sb="1" eb="3">
      <t>レイワ</t>
    </rPh>
    <rPh sb="4" eb="6">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</si>
</sst>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quot;人&quot;\ "/>
    <numFmt numFmtId="177" formatCode="#,##0&quot;円&quot;;[Red]\-#,##0"/>
    <numFmt numFmtId="178" formatCode="0.0&quot;時間&quot;\ "/>
    <numFmt numFmtId="179" formatCode="#,##0&quot;月&quot;;[Red]\-#,##0"/>
  </numFmts>
  <fonts count="15">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HGｺﾞｼｯｸM"/>
      <family val="3"/>
      <charset val="128"/>
    </font>
    <font>
      <b/>
      <sz val="11"/>
      <color theme="1"/>
      <name val="HGｺﾞｼｯｸM"/>
      <family val="3"/>
      <charset val="128"/>
    </font>
    <font>
      <b/>
      <sz val="14"/>
      <color theme="1"/>
      <name val="HGｺﾞｼｯｸM"/>
      <family val="3"/>
      <charset val="128"/>
    </font>
    <font>
      <sz val="14"/>
      <color theme="1"/>
      <name val="ＤＦ特太ゴシック体"/>
      <family val="3"/>
      <charset val="128"/>
    </font>
    <font>
      <sz val="10"/>
      <name val="ＭＳ Ｐゴシック"/>
      <family val="3"/>
      <charset val="128"/>
    </font>
    <font>
      <sz val="11"/>
      <name val="ＭＳ Ｐゴシック"/>
      <family val="3"/>
      <charset val="128"/>
    </font>
    <font>
      <b/>
      <sz val="8"/>
      <color theme="1"/>
      <name val="HGｺﾞｼｯｸM"/>
      <family val="3"/>
      <charset val="128"/>
    </font>
    <font>
      <b/>
      <sz val="10"/>
      <color theme="1"/>
      <name val="HGｺﾞｼｯｸM"/>
      <family val="3"/>
      <charset val="128"/>
    </font>
    <font>
      <sz val="20"/>
      <color theme="1"/>
      <name val="ＤＦ特太ゴシック体"/>
      <family val="3"/>
      <charset val="128"/>
    </font>
    <font>
      <sz val="6"/>
      <color theme="1"/>
      <name val="HGｺﾞｼｯｸM"/>
      <family val="3"/>
      <charset val="128"/>
    </font>
    <font>
      <sz val="11"/>
      <name val="HGｺﾞｼｯｸM"/>
      <family val="3"/>
      <charset val="128"/>
    </font>
    <font>
      <b/>
      <sz val="11"/>
      <name val="HGｺﾞｼｯｸM"/>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style="thin">
        <color indexed="64"/>
      </bottom>
      <diagonal style="thin">
        <color indexed="64"/>
      </diagonal>
    </border>
    <border diagonalUp="1">
      <left style="medium">
        <color indexed="64"/>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medium">
        <color indexed="64"/>
      </left>
      <right style="medium">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medium">
        <color indexed="64"/>
      </left>
      <right style="thin">
        <color indexed="64"/>
      </right>
      <top style="medium">
        <color indexed="64"/>
      </top>
      <bottom style="thin">
        <color indexed="64"/>
      </bottom>
      <diagonal style="thin">
        <color indexed="64"/>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s>
  <cellStyleXfs count="6">
    <xf numFmtId="0" fontId="0" fillId="0" borderId="0">
      <alignment vertical="center"/>
    </xf>
    <xf numFmtId="38" fontId="2" fillId="0" borderId="0" applyFont="0" applyFill="0" applyBorder="0" applyAlignment="0" applyProtection="0">
      <alignment vertical="center"/>
    </xf>
    <xf numFmtId="0" fontId="7" fillId="0" borderId="0"/>
    <xf numFmtId="0" fontId="8" fillId="0" borderId="0">
      <alignment vertical="center"/>
    </xf>
    <xf numFmtId="0" fontId="8" fillId="0" borderId="0"/>
    <xf numFmtId="38" fontId="2" fillId="0" borderId="0" applyFont="0" applyFill="0" applyBorder="0" applyAlignment="0" applyProtection="0">
      <alignment vertical="center"/>
    </xf>
  </cellStyleXfs>
  <cellXfs count="197">
    <xf numFmtId="0" fontId="0" fillId="0" borderId="0" xfId="0">
      <alignment vertical="center"/>
    </xf>
    <xf numFmtId="0" fontId="3" fillId="0" borderId="0" xfId="0" applyFont="1">
      <alignment vertical="center"/>
    </xf>
    <xf numFmtId="38" fontId="3" fillId="0" borderId="0" xfId="1" applyFont="1">
      <alignment vertical="center"/>
    </xf>
    <xf numFmtId="38" fontId="3" fillId="0" borderId="0" xfId="1" applyFont="1" applyAlignment="1">
      <alignment horizontal="center" vertical="center"/>
    </xf>
    <xf numFmtId="38" fontId="4" fillId="0" borderId="0" xfId="1" applyFont="1">
      <alignment vertical="center"/>
    </xf>
    <xf numFmtId="38" fontId="3" fillId="0" borderId="0" xfId="1" applyFont="1" applyAlignment="1">
      <alignment vertical="center"/>
    </xf>
    <xf numFmtId="38" fontId="3" fillId="0" borderId="0" xfId="1" applyFont="1" applyAlignment="1">
      <alignment horizontal="right" vertical="center"/>
    </xf>
    <xf numFmtId="38" fontId="3" fillId="0" borderId="0" xfId="1" applyFont="1" applyBorder="1" applyAlignment="1">
      <alignment horizontal="center" vertical="center"/>
    </xf>
    <xf numFmtId="0" fontId="3" fillId="0" borderId="0" xfId="0" applyFont="1" applyAlignment="1">
      <alignment vertical="center" wrapText="1"/>
    </xf>
    <xf numFmtId="0" fontId="3" fillId="0" borderId="1" xfId="0" applyFont="1" applyBorder="1" applyAlignment="1">
      <alignment vertical="center" wrapText="1"/>
    </xf>
    <xf numFmtId="0" fontId="3" fillId="3" borderId="1" xfId="0" applyFont="1" applyFill="1" applyBorder="1" applyAlignment="1">
      <alignment vertical="center" wrapText="1"/>
    </xf>
    <xf numFmtId="38" fontId="3" fillId="0" borderId="0" xfId="1" applyFont="1" applyFill="1">
      <alignment vertical="center"/>
    </xf>
    <xf numFmtId="38" fontId="3" fillId="0" borderId="0" xfId="1" applyFont="1" applyFill="1" applyBorder="1" applyAlignment="1">
      <alignment horizontal="left" vertical="center"/>
    </xf>
    <xf numFmtId="38" fontId="3" fillId="0" borderId="0" xfId="1" applyFont="1" applyFill="1" applyBorder="1" applyAlignment="1">
      <alignment horizontal="left" vertical="center" wrapText="1"/>
    </xf>
    <xf numFmtId="38" fontId="3" fillId="0" borderId="0" xfId="1" applyFont="1" applyFill="1" applyBorder="1" applyAlignment="1">
      <alignment horizontal="center" vertical="center"/>
    </xf>
    <xf numFmtId="177" fontId="3" fillId="2" borderId="1" xfId="1" applyNumberFormat="1" applyFont="1" applyFill="1" applyBorder="1">
      <alignment vertical="center"/>
    </xf>
    <xf numFmtId="178" fontId="3" fillId="0" borderId="1" xfId="0" applyNumberFormat="1" applyFont="1" applyFill="1" applyBorder="1">
      <alignment vertical="center"/>
    </xf>
    <xf numFmtId="0" fontId="3" fillId="0" borderId="36" xfId="0" applyFont="1" applyBorder="1" applyAlignment="1">
      <alignment horizontal="center" vertical="center"/>
    </xf>
    <xf numFmtId="177" fontId="3" fillId="0" borderId="28" xfId="0" applyNumberFormat="1" applyFont="1" applyBorder="1">
      <alignment vertical="center"/>
    </xf>
    <xf numFmtId="0" fontId="3" fillId="0" borderId="39" xfId="0" applyFont="1" applyBorder="1" applyAlignment="1">
      <alignment horizontal="center" vertical="center"/>
    </xf>
    <xf numFmtId="177" fontId="3" fillId="2" borderId="33" xfId="1" applyNumberFormat="1" applyFont="1" applyFill="1" applyBorder="1">
      <alignment vertical="center"/>
    </xf>
    <xf numFmtId="0" fontId="4" fillId="0" borderId="11" xfId="0" applyFont="1" applyBorder="1">
      <alignment vertical="center"/>
    </xf>
    <xf numFmtId="0" fontId="9" fillId="0" borderId="30" xfId="0" applyFont="1" applyBorder="1" applyAlignment="1">
      <alignment horizontal="center" vertical="center" wrapText="1"/>
    </xf>
    <xf numFmtId="177" fontId="3" fillId="2" borderId="35" xfId="0" applyNumberFormat="1" applyFont="1" applyFill="1" applyBorder="1">
      <alignment vertical="center"/>
    </xf>
    <xf numFmtId="0" fontId="4" fillId="0" borderId="10" xfId="0" applyFont="1" applyBorder="1">
      <alignment vertical="center"/>
    </xf>
    <xf numFmtId="0" fontId="4" fillId="0" borderId="23" xfId="0" applyFont="1" applyBorder="1">
      <alignment vertical="center"/>
    </xf>
    <xf numFmtId="0" fontId="4" fillId="0" borderId="17" xfId="0" applyFont="1" applyBorder="1">
      <alignment vertical="center"/>
    </xf>
    <xf numFmtId="0" fontId="4" fillId="0" borderId="41" xfId="0" applyFont="1" applyBorder="1" applyAlignment="1">
      <alignment horizontal="center" vertical="center"/>
    </xf>
    <xf numFmtId="177" fontId="3" fillId="2" borderId="34" xfId="1" applyNumberFormat="1" applyFont="1" applyFill="1" applyBorder="1">
      <alignment vertical="center"/>
    </xf>
    <xf numFmtId="177" fontId="3" fillId="0" borderId="43" xfId="1" applyNumberFormat="1" applyFont="1" applyBorder="1">
      <alignment vertical="center"/>
    </xf>
    <xf numFmtId="177" fontId="3" fillId="2" borderId="32" xfId="1" applyNumberFormat="1" applyFont="1" applyFill="1" applyBorder="1">
      <alignment vertical="center"/>
    </xf>
    <xf numFmtId="177" fontId="3" fillId="0" borderId="44" xfId="1" applyNumberFormat="1" applyFont="1" applyBorder="1">
      <alignment vertical="center"/>
    </xf>
    <xf numFmtId="177" fontId="3" fillId="0" borderId="29" xfId="0" applyNumberFormat="1" applyFont="1" applyBorder="1">
      <alignment vertical="center"/>
    </xf>
    <xf numFmtId="177" fontId="3" fillId="0" borderId="38" xfId="0" applyNumberFormat="1" applyFont="1" applyBorder="1">
      <alignment vertical="center"/>
    </xf>
    <xf numFmtId="0" fontId="10" fillId="0" borderId="31" xfId="0" applyFont="1" applyBorder="1" applyAlignment="1">
      <alignment horizontal="center" vertical="center" wrapText="1"/>
    </xf>
    <xf numFmtId="0" fontId="10" fillId="0" borderId="41" xfId="0" applyFont="1" applyBorder="1" applyAlignment="1">
      <alignment horizontal="center" vertical="center" wrapText="1"/>
    </xf>
    <xf numFmtId="178" fontId="3" fillId="2" borderId="34" xfId="0" applyNumberFormat="1" applyFont="1" applyFill="1" applyBorder="1">
      <alignment vertical="center"/>
    </xf>
    <xf numFmtId="176" fontId="3" fillId="0" borderId="43" xfId="0" applyNumberFormat="1" applyFont="1" applyBorder="1">
      <alignment vertical="center"/>
    </xf>
    <xf numFmtId="178" fontId="3" fillId="2" borderId="32" xfId="0" applyNumberFormat="1" applyFont="1" applyFill="1" applyBorder="1">
      <alignment vertical="center"/>
    </xf>
    <xf numFmtId="176" fontId="3" fillId="0" borderId="44" xfId="0" applyNumberFormat="1" applyFont="1" applyBorder="1">
      <alignment vertical="center"/>
    </xf>
    <xf numFmtId="0" fontId="3" fillId="0" borderId="0" xfId="0" applyFont="1" applyAlignment="1">
      <alignment horizontal="right" vertical="center"/>
    </xf>
    <xf numFmtId="0" fontId="3" fillId="0" borderId="0" xfId="0" applyFont="1" applyFill="1" applyBorder="1" applyAlignment="1">
      <alignment horizontal="center" vertical="center"/>
    </xf>
    <xf numFmtId="177" fontId="3" fillId="0" borderId="0" xfId="0" applyNumberFormat="1" applyFont="1" applyFill="1" applyBorder="1">
      <alignment vertical="center"/>
    </xf>
    <xf numFmtId="0" fontId="3" fillId="0" borderId="0" xfId="0" applyFont="1" applyFill="1" applyBorder="1">
      <alignment vertical="center"/>
    </xf>
    <xf numFmtId="0" fontId="3" fillId="0" borderId="0" xfId="0" applyFont="1" applyFill="1">
      <alignment vertical="center"/>
    </xf>
    <xf numFmtId="0" fontId="3" fillId="0" borderId="0" xfId="0" applyFont="1" applyFill="1" applyBorder="1" applyAlignment="1">
      <alignment horizontal="left" vertical="center"/>
    </xf>
    <xf numFmtId="0" fontId="3" fillId="2" borderId="39" xfId="0" applyFont="1" applyFill="1" applyBorder="1" applyAlignment="1">
      <alignment horizontal="center" vertical="center" shrinkToFit="1"/>
    </xf>
    <xf numFmtId="0" fontId="3" fillId="2" borderId="36" xfId="0" applyFont="1" applyFill="1" applyBorder="1" applyAlignment="1">
      <alignment horizontal="center" vertical="center" shrinkToFit="1"/>
    </xf>
    <xf numFmtId="0" fontId="5" fillId="0" borderId="0" xfId="0" applyFont="1" applyAlignment="1">
      <alignment vertical="center"/>
    </xf>
    <xf numFmtId="38" fontId="4" fillId="0" borderId="14" xfId="1" applyFont="1" applyBorder="1">
      <alignment vertical="center"/>
    </xf>
    <xf numFmtId="179" fontId="3" fillId="2" borderId="39" xfId="1" applyNumberFormat="1" applyFont="1" applyFill="1" applyBorder="1">
      <alignment vertical="center"/>
    </xf>
    <xf numFmtId="179" fontId="3" fillId="0" borderId="35" xfId="0" applyNumberFormat="1" applyFont="1" applyFill="1" applyBorder="1">
      <alignment vertical="center"/>
    </xf>
    <xf numFmtId="0" fontId="11" fillId="0" borderId="0" xfId="0" applyFont="1" applyAlignment="1">
      <alignment horizontal="center" vertical="center"/>
    </xf>
    <xf numFmtId="177" fontId="3" fillId="0" borderId="39" xfId="1" applyNumberFormat="1" applyFont="1" applyFill="1" applyBorder="1">
      <alignment vertical="center"/>
    </xf>
    <xf numFmtId="177" fontId="3" fillId="0" borderId="36" xfId="1" applyNumberFormat="1" applyFont="1" applyFill="1" applyBorder="1">
      <alignment vertical="center"/>
    </xf>
    <xf numFmtId="177" fontId="3" fillId="0" borderId="35" xfId="0" applyNumberFormat="1" applyFont="1" applyFill="1" applyBorder="1">
      <alignment vertical="center"/>
    </xf>
    <xf numFmtId="0" fontId="3" fillId="0" borderId="37" xfId="0" applyFont="1" applyBorder="1" applyAlignment="1">
      <alignment vertical="center"/>
    </xf>
    <xf numFmtId="0" fontId="4" fillId="0" borderId="30" xfId="0" applyFont="1" applyBorder="1" applyAlignment="1">
      <alignment horizontal="center" vertical="center" wrapText="1"/>
    </xf>
    <xf numFmtId="176" fontId="3" fillId="0" borderId="8" xfId="0" applyNumberFormat="1" applyFont="1" applyBorder="1" applyAlignment="1">
      <alignment vertical="center"/>
    </xf>
    <xf numFmtId="0" fontId="3" fillId="0" borderId="9" xfId="0" applyFont="1" applyBorder="1" applyAlignment="1">
      <alignment horizontal="center" vertical="center"/>
    </xf>
    <xf numFmtId="38" fontId="3" fillId="0" borderId="11" xfId="1" applyFont="1" applyBorder="1" applyAlignment="1">
      <alignment horizontal="center" vertical="center"/>
    </xf>
    <xf numFmtId="38" fontId="3" fillId="0" borderId="23" xfId="1" applyFont="1" applyBorder="1" applyAlignment="1">
      <alignment horizontal="center" vertical="center"/>
    </xf>
    <xf numFmtId="177" fontId="3" fillId="0" borderId="27" xfId="1" applyNumberFormat="1" applyFont="1" applyFill="1" applyBorder="1" applyAlignment="1">
      <alignment horizontal="right" vertical="center" shrinkToFit="1"/>
    </xf>
    <xf numFmtId="176" fontId="3" fillId="0" borderId="43" xfId="0" applyNumberFormat="1" applyFont="1" applyFill="1" applyBorder="1">
      <alignment vertical="center"/>
    </xf>
    <xf numFmtId="176" fontId="3" fillId="0" borderId="44" xfId="0" applyNumberFormat="1" applyFont="1" applyFill="1" applyBorder="1">
      <alignment vertical="center"/>
    </xf>
    <xf numFmtId="176" fontId="3" fillId="0" borderId="35" xfId="0" applyNumberFormat="1" applyFont="1" applyBorder="1" applyAlignment="1">
      <alignment vertical="center"/>
    </xf>
    <xf numFmtId="177" fontId="3" fillId="0" borderId="39" xfId="0" applyNumberFormat="1" applyFont="1" applyFill="1" applyBorder="1">
      <alignment vertical="center"/>
    </xf>
    <xf numFmtId="177" fontId="3" fillId="0" borderId="36" xfId="0" applyNumberFormat="1" applyFont="1" applyFill="1" applyBorder="1">
      <alignment vertical="center"/>
    </xf>
    <xf numFmtId="38" fontId="3" fillId="0" borderId="0" xfId="1" applyFont="1" applyFill="1" applyBorder="1">
      <alignment vertical="center"/>
    </xf>
    <xf numFmtId="38" fontId="3" fillId="0" borderId="0" xfId="1" applyFont="1" applyFill="1" applyBorder="1" applyAlignment="1">
      <alignment horizontal="center" vertical="center" shrinkToFit="1"/>
    </xf>
    <xf numFmtId="178" fontId="3" fillId="0" borderId="33" xfId="0" applyNumberFormat="1" applyFont="1" applyFill="1" applyBorder="1">
      <alignment vertical="center"/>
    </xf>
    <xf numFmtId="0" fontId="4" fillId="0" borderId="50" xfId="0" applyFont="1" applyBorder="1" applyAlignment="1">
      <alignment horizontal="center" vertical="center"/>
    </xf>
    <xf numFmtId="0" fontId="4" fillId="0" borderId="52" xfId="0" applyFont="1" applyBorder="1" applyAlignment="1">
      <alignment horizontal="center" vertical="center"/>
    </xf>
    <xf numFmtId="0" fontId="4" fillId="0" borderId="52" xfId="0" applyFont="1" applyBorder="1" applyAlignment="1">
      <alignment vertical="center"/>
    </xf>
    <xf numFmtId="0" fontId="10" fillId="0" borderId="53"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50" xfId="0" applyFont="1" applyBorder="1">
      <alignment vertical="center"/>
    </xf>
    <xf numFmtId="0" fontId="4" fillId="0" borderId="54" xfId="0" applyFont="1" applyBorder="1" applyAlignment="1">
      <alignment horizontal="center" vertical="center" wrapText="1"/>
    </xf>
    <xf numFmtId="0" fontId="4" fillId="0" borderId="53" xfId="0" applyFont="1" applyBorder="1" applyAlignment="1">
      <alignment horizontal="center" vertical="center"/>
    </xf>
    <xf numFmtId="178" fontId="3" fillId="2" borderId="40" xfId="0" applyNumberFormat="1" applyFont="1" applyFill="1" applyBorder="1">
      <alignment vertical="center"/>
    </xf>
    <xf numFmtId="0" fontId="4" fillId="0" borderId="55" xfId="0" applyFont="1" applyBorder="1" applyAlignment="1">
      <alignment vertical="center"/>
    </xf>
    <xf numFmtId="0" fontId="3" fillId="0" borderId="29" xfId="0" applyFont="1" applyBorder="1" applyAlignment="1">
      <alignment vertical="center"/>
    </xf>
    <xf numFmtId="0" fontId="3" fillId="2" borderId="39" xfId="0" applyFont="1" applyFill="1" applyBorder="1" applyAlignment="1">
      <alignment vertical="center" wrapText="1"/>
    </xf>
    <xf numFmtId="0" fontId="3" fillId="2" borderId="36" xfId="0" applyFont="1" applyFill="1" applyBorder="1" applyAlignment="1">
      <alignment vertical="center" wrapText="1"/>
    </xf>
    <xf numFmtId="0" fontId="3" fillId="0" borderId="35" xfId="0" applyFont="1" applyBorder="1" applyAlignment="1">
      <alignment vertical="center" wrapText="1"/>
    </xf>
    <xf numFmtId="38" fontId="3" fillId="0" borderId="0" xfId="1" applyFont="1" applyBorder="1" applyAlignment="1">
      <alignment horizontal="left" vertical="center" wrapText="1"/>
    </xf>
    <xf numFmtId="38" fontId="3" fillId="4" borderId="0" xfId="1" applyFont="1" applyFill="1" applyBorder="1" applyAlignment="1">
      <alignment horizontal="center" vertical="center"/>
    </xf>
    <xf numFmtId="38" fontId="3" fillId="4" borderId="0" xfId="1" applyFont="1" applyFill="1">
      <alignment vertical="center"/>
    </xf>
    <xf numFmtId="38" fontId="3" fillId="0" borderId="0" xfId="1" applyFont="1" applyBorder="1" applyAlignment="1" applyProtection="1">
      <alignment horizontal="left" vertical="center" wrapText="1"/>
      <protection locked="0"/>
    </xf>
    <xf numFmtId="38" fontId="3" fillId="0" borderId="0" xfId="1" applyFont="1" applyFill="1" applyBorder="1" applyAlignment="1" applyProtection="1">
      <alignment horizontal="center" vertical="center"/>
      <protection locked="0"/>
    </xf>
    <xf numFmtId="38" fontId="3" fillId="0" borderId="0" xfId="1" applyFont="1" applyFill="1" applyProtection="1">
      <alignment vertical="center"/>
      <protection locked="0"/>
    </xf>
    <xf numFmtId="38" fontId="13" fillId="0" borderId="0" xfId="5" applyFont="1">
      <alignment vertical="center"/>
    </xf>
    <xf numFmtId="38" fontId="13" fillId="0" borderId="0" xfId="5" applyFont="1" applyAlignment="1">
      <alignment horizontal="right" vertical="center"/>
    </xf>
    <xf numFmtId="38" fontId="14" fillId="0" borderId="0" xfId="5" applyFont="1">
      <alignment vertical="center"/>
    </xf>
    <xf numFmtId="38" fontId="3" fillId="2" borderId="11" xfId="1" applyFont="1" applyFill="1" applyBorder="1" applyAlignment="1" applyProtection="1">
      <alignment horizontal="center" vertical="center"/>
      <protection locked="0"/>
    </xf>
    <xf numFmtId="38" fontId="3" fillId="0" borderId="2" xfId="1" applyFont="1" applyBorder="1" applyAlignment="1">
      <alignment horizontal="left" vertical="center" wrapText="1"/>
    </xf>
    <xf numFmtId="38" fontId="3" fillId="0" borderId="3" xfId="1" applyFont="1" applyBorder="1" applyAlignment="1">
      <alignment horizontal="left" vertical="center" wrapText="1"/>
    </xf>
    <xf numFmtId="38" fontId="3" fillId="0" borderId="24" xfId="1" applyFont="1" applyBorder="1" applyAlignment="1">
      <alignment horizontal="left" vertical="center" wrapText="1"/>
    </xf>
    <xf numFmtId="38" fontId="3" fillId="0" borderId="4" xfId="1" applyFont="1" applyBorder="1" applyAlignment="1">
      <alignment horizontal="left" vertical="center" wrapText="1"/>
    </xf>
    <xf numFmtId="38" fontId="3" fillId="0" borderId="0" xfId="1" applyFont="1" applyBorder="1" applyAlignment="1">
      <alignment horizontal="left" vertical="center" wrapText="1"/>
    </xf>
    <xf numFmtId="38" fontId="3" fillId="0" borderId="16" xfId="1" applyFont="1" applyBorder="1" applyAlignment="1">
      <alignment horizontal="left" vertical="center" wrapText="1"/>
    </xf>
    <xf numFmtId="38" fontId="3" fillId="0" borderId="25" xfId="1" applyFont="1" applyBorder="1" applyAlignment="1">
      <alignment horizontal="left" vertical="center" wrapText="1"/>
    </xf>
    <xf numFmtId="38" fontId="3" fillId="0" borderId="56" xfId="1" applyFont="1" applyBorder="1" applyAlignment="1">
      <alignment horizontal="left" vertical="center" wrapText="1"/>
    </xf>
    <xf numFmtId="38" fontId="3" fillId="0" borderId="57" xfId="1" applyFont="1" applyBorder="1" applyAlignment="1">
      <alignment horizontal="left" vertical="center" wrapText="1"/>
    </xf>
    <xf numFmtId="38" fontId="3" fillId="0" borderId="58" xfId="1" applyFont="1" applyBorder="1" applyAlignment="1">
      <alignment horizontal="left" vertical="center" wrapText="1"/>
    </xf>
    <xf numFmtId="38" fontId="13" fillId="0" borderId="21" xfId="5" applyFont="1" applyBorder="1" applyAlignment="1">
      <alignment horizontal="center" vertical="center" shrinkToFit="1"/>
    </xf>
    <xf numFmtId="38" fontId="13" fillId="0" borderId="12" xfId="5" applyFont="1" applyBorder="1" applyAlignment="1">
      <alignment horizontal="center" vertical="center" shrinkToFit="1"/>
    </xf>
    <xf numFmtId="38" fontId="13" fillId="0" borderId="13" xfId="5" applyFont="1" applyBorder="1" applyAlignment="1">
      <alignment horizontal="center" vertical="center" shrinkToFit="1"/>
    </xf>
    <xf numFmtId="38" fontId="13" fillId="0" borderId="21" xfId="5" applyFont="1" applyBorder="1" applyAlignment="1">
      <alignment vertical="center" wrapText="1"/>
    </xf>
    <xf numFmtId="38" fontId="13" fillId="0" borderId="12" xfId="5" applyFont="1" applyBorder="1" applyAlignment="1">
      <alignment vertical="center" wrapText="1"/>
    </xf>
    <xf numFmtId="38" fontId="13" fillId="0" borderId="13" xfId="5" applyFont="1" applyBorder="1" applyAlignment="1">
      <alignment vertical="center" wrapText="1"/>
    </xf>
    <xf numFmtId="38" fontId="3" fillId="0" borderId="25" xfId="1" applyFont="1" applyFill="1" applyBorder="1" applyAlignment="1">
      <alignment horizontal="right" vertical="center"/>
    </xf>
    <xf numFmtId="38" fontId="3" fillId="0" borderId="3" xfId="1" applyFont="1" applyFill="1" applyBorder="1" applyAlignment="1">
      <alignment horizontal="right" vertical="center"/>
    </xf>
    <xf numFmtId="38" fontId="3" fillId="0" borderId="26" xfId="1" applyFont="1" applyFill="1" applyBorder="1" applyAlignment="1">
      <alignment horizontal="right" vertical="center"/>
    </xf>
    <xf numFmtId="38" fontId="3" fillId="0" borderId="5" xfId="1" applyFont="1" applyFill="1" applyBorder="1" applyAlignment="1">
      <alignment horizontal="right" vertical="center"/>
    </xf>
    <xf numFmtId="38" fontId="3" fillId="0" borderId="3" xfId="1" applyFont="1" applyBorder="1" applyAlignment="1">
      <alignment horizontal="left" vertical="center"/>
    </xf>
    <xf numFmtId="38" fontId="3" fillId="0" borderId="24" xfId="1" applyFont="1" applyBorder="1" applyAlignment="1">
      <alignment horizontal="left" vertical="center"/>
    </xf>
    <xf numFmtId="38" fontId="3" fillId="0" borderId="5" xfId="1" applyFont="1" applyBorder="1" applyAlignment="1">
      <alignment horizontal="left" vertical="center"/>
    </xf>
    <xf numFmtId="38" fontId="3" fillId="0" borderId="27" xfId="1" applyFont="1" applyBorder="1" applyAlignment="1">
      <alignment horizontal="left" vertical="center"/>
    </xf>
    <xf numFmtId="38" fontId="3" fillId="2" borderId="11" xfId="1" applyFont="1" applyFill="1" applyBorder="1" applyAlignment="1" applyProtection="1">
      <alignment horizontal="center" vertical="center"/>
      <protection locked="0"/>
    </xf>
    <xf numFmtId="38" fontId="3" fillId="0" borderId="11" xfId="1" applyFont="1" applyBorder="1" applyAlignment="1">
      <alignment horizontal="center" vertical="center"/>
    </xf>
    <xf numFmtId="38" fontId="6" fillId="0" borderId="0" xfId="1" applyFont="1" applyAlignment="1">
      <alignment horizontal="center" vertical="center"/>
    </xf>
    <xf numFmtId="38" fontId="3" fillId="2" borderId="5" xfId="1" applyFont="1" applyFill="1" applyBorder="1" applyAlignment="1" applyProtection="1">
      <alignment horizontal="center" vertical="center"/>
      <protection locked="0"/>
    </xf>
    <xf numFmtId="38" fontId="3" fillId="0" borderId="0" xfId="1" applyFont="1" applyAlignment="1">
      <alignment horizontal="center" vertical="center"/>
    </xf>
    <xf numFmtId="38" fontId="3" fillId="0" borderId="22" xfId="1" applyFont="1" applyBorder="1" applyAlignment="1">
      <alignment horizontal="right" vertical="center"/>
    </xf>
    <xf numFmtId="38" fontId="3" fillId="0" borderId="6" xfId="1" applyFont="1" applyBorder="1" applyAlignment="1">
      <alignment horizontal="right" vertical="center"/>
    </xf>
    <xf numFmtId="38" fontId="3" fillId="0" borderId="21" xfId="1" applyFont="1" applyBorder="1" applyAlignment="1">
      <alignment horizontal="left" vertical="center"/>
    </xf>
    <xf numFmtId="38" fontId="3" fillId="0" borderId="12" xfId="1" applyFont="1" applyBorder="1" applyAlignment="1">
      <alignment horizontal="left" vertical="center"/>
    </xf>
    <xf numFmtId="38" fontId="3" fillId="0" borderId="13" xfId="1" applyFont="1" applyBorder="1" applyAlignment="1">
      <alignment horizontal="left" vertical="center"/>
    </xf>
    <xf numFmtId="38" fontId="3" fillId="0" borderId="10" xfId="1" applyFont="1" applyBorder="1" applyAlignment="1">
      <alignment horizontal="center" vertical="center"/>
    </xf>
    <xf numFmtId="38" fontId="13" fillId="0" borderId="22" xfId="5" applyFont="1" applyBorder="1" applyAlignment="1">
      <alignment vertical="center" shrinkToFit="1"/>
    </xf>
    <xf numFmtId="38" fontId="13" fillId="0" borderId="6" xfId="5" applyFont="1" applyBorder="1" applyAlignment="1">
      <alignment vertical="center" shrinkToFit="1"/>
    </xf>
    <xf numFmtId="38" fontId="13" fillId="0" borderId="15" xfId="5" applyFont="1" applyBorder="1" applyAlignment="1">
      <alignment vertical="center" shrinkToFit="1"/>
    </xf>
    <xf numFmtId="38" fontId="13" fillId="2" borderId="22" xfId="5" applyFont="1" applyFill="1" applyBorder="1" applyAlignment="1" applyProtection="1">
      <alignment horizontal="center" vertical="center" shrinkToFit="1"/>
      <protection locked="0"/>
    </xf>
    <xf numFmtId="38" fontId="13" fillId="2" borderId="6" xfId="5" applyFont="1" applyFill="1" applyBorder="1" applyAlignment="1" applyProtection="1">
      <alignment horizontal="center" vertical="center" shrinkToFit="1"/>
      <protection locked="0"/>
    </xf>
    <xf numFmtId="38" fontId="13" fillId="2" borderId="15" xfId="5" applyFont="1" applyFill="1" applyBorder="1" applyAlignment="1" applyProtection="1">
      <alignment horizontal="center" vertical="center" shrinkToFit="1"/>
      <protection locked="0"/>
    </xf>
    <xf numFmtId="38" fontId="13" fillId="0" borderId="47" xfId="5" applyFont="1" applyBorder="1" applyAlignment="1">
      <alignment vertical="center" shrinkToFit="1"/>
    </xf>
    <xf numFmtId="38" fontId="13" fillId="0" borderId="18" xfId="5" applyFont="1" applyBorder="1" applyAlignment="1">
      <alignment vertical="center" shrinkToFit="1"/>
    </xf>
    <xf numFmtId="38" fontId="13" fillId="0" borderId="48" xfId="5" applyFont="1" applyBorder="1" applyAlignment="1">
      <alignment vertical="center" shrinkToFit="1"/>
    </xf>
    <xf numFmtId="38" fontId="13" fillId="2" borderId="47" xfId="5" applyFont="1" applyFill="1" applyBorder="1" applyAlignment="1" applyProtection="1">
      <alignment horizontal="center" vertical="center" shrinkToFit="1"/>
      <protection locked="0"/>
    </xf>
    <xf numFmtId="38" fontId="13" fillId="2" borderId="18" xfId="5" applyFont="1" applyFill="1" applyBorder="1" applyAlignment="1" applyProtection="1">
      <alignment horizontal="center" vertical="center" shrinkToFit="1"/>
      <protection locked="0"/>
    </xf>
    <xf numFmtId="38" fontId="13" fillId="2" borderId="48" xfId="5" applyFont="1" applyFill="1" applyBorder="1" applyAlignment="1" applyProtection="1">
      <alignment horizontal="center" vertical="center" shrinkToFit="1"/>
      <protection locked="0"/>
    </xf>
    <xf numFmtId="38" fontId="13" fillId="0" borderId="22" xfId="5" applyFont="1" applyBorder="1" applyAlignment="1">
      <alignment horizontal="center" vertical="center" shrinkToFit="1"/>
    </xf>
    <xf numFmtId="38" fontId="13" fillId="0" borderId="6" xfId="5" applyFont="1" applyBorder="1" applyAlignment="1">
      <alignment horizontal="center" vertical="center" shrinkToFit="1"/>
    </xf>
    <xf numFmtId="38" fontId="13" fillId="0" borderId="15" xfId="5" applyFont="1" applyBorder="1" applyAlignment="1">
      <alignment horizontal="center" vertical="center" shrinkToFit="1"/>
    </xf>
    <xf numFmtId="38" fontId="3" fillId="0" borderId="0" xfId="1" applyFont="1" applyAlignment="1">
      <alignment horizontal="right" vertical="center"/>
    </xf>
    <xf numFmtId="38" fontId="3" fillId="2" borderId="0" xfId="1" applyFont="1" applyFill="1" applyAlignment="1" applyProtection="1">
      <alignment horizontal="center" vertical="center"/>
      <protection locked="0"/>
    </xf>
    <xf numFmtId="38" fontId="3" fillId="0" borderId="5" xfId="1" applyFont="1" applyBorder="1" applyAlignment="1">
      <alignment horizontal="center" vertical="center" shrinkToFit="1"/>
    </xf>
    <xf numFmtId="38" fontId="3" fillId="0" borderId="7" xfId="1" applyFont="1" applyBorder="1" applyAlignment="1">
      <alignment horizontal="center" vertical="center"/>
    </xf>
    <xf numFmtId="38" fontId="3" fillId="0" borderId="8" xfId="1" applyFont="1" applyBorder="1" applyAlignment="1">
      <alignment horizontal="center" vertical="center"/>
    </xf>
    <xf numFmtId="38" fontId="3" fillId="0" borderId="9" xfId="1" applyFont="1" applyBorder="1" applyAlignment="1">
      <alignment horizontal="center" vertical="center"/>
    </xf>
    <xf numFmtId="38" fontId="3" fillId="0" borderId="10" xfId="1" applyFont="1" applyFill="1" applyBorder="1" applyAlignment="1">
      <alignment horizontal="right" vertical="center"/>
    </xf>
    <xf numFmtId="38" fontId="3" fillId="0" borderId="11" xfId="1" applyFont="1" applyFill="1" applyBorder="1" applyAlignment="1">
      <alignment horizontal="right" vertical="center"/>
    </xf>
    <xf numFmtId="38" fontId="3" fillId="0" borderId="11" xfId="1" applyFont="1" applyBorder="1" applyAlignment="1">
      <alignment horizontal="left" vertical="center"/>
    </xf>
    <xf numFmtId="38" fontId="3" fillId="0" borderId="23" xfId="1" applyFont="1" applyBorder="1" applyAlignment="1">
      <alignment horizontal="left" vertical="center"/>
    </xf>
    <xf numFmtId="38" fontId="3" fillId="0" borderId="6" xfId="1" applyFont="1" applyBorder="1" applyAlignment="1">
      <alignment horizontal="left" vertical="center"/>
    </xf>
    <xf numFmtId="38" fontId="3" fillId="0" borderId="15" xfId="1" applyFont="1" applyBorder="1" applyAlignment="1">
      <alignment horizontal="left" vertical="center"/>
    </xf>
    <xf numFmtId="38" fontId="3" fillId="0" borderId="22" xfId="1" applyFont="1" applyBorder="1" applyAlignment="1">
      <alignment horizontal="left" vertical="center"/>
    </xf>
    <xf numFmtId="38" fontId="3" fillId="0" borderId="10" xfId="1" applyFont="1" applyBorder="1" applyAlignment="1">
      <alignment horizontal="left" vertical="center"/>
    </xf>
    <xf numFmtId="38" fontId="3" fillId="0" borderId="56" xfId="1" applyFont="1" applyFill="1" applyBorder="1" applyAlignment="1">
      <alignment horizontal="right" vertical="center"/>
    </xf>
    <xf numFmtId="38" fontId="3" fillId="0" borderId="57" xfId="1" applyFont="1" applyFill="1" applyBorder="1" applyAlignment="1">
      <alignment horizontal="right" vertical="center"/>
    </xf>
    <xf numFmtId="38" fontId="3" fillId="0" borderId="57" xfId="1" applyFont="1" applyBorder="1" applyAlignment="1">
      <alignment horizontal="left" vertical="center"/>
    </xf>
    <xf numFmtId="38" fontId="3" fillId="0" borderId="58" xfId="1" applyFont="1" applyBorder="1" applyAlignment="1">
      <alignment horizontal="left" vertical="center"/>
    </xf>
    <xf numFmtId="38" fontId="3" fillId="0" borderId="17" xfId="1" applyFont="1" applyBorder="1" applyAlignment="1">
      <alignment horizontal="left" vertical="center"/>
    </xf>
    <xf numFmtId="38" fontId="3" fillId="0" borderId="19" xfId="1" applyFont="1" applyBorder="1" applyAlignment="1">
      <alignment horizontal="left" vertical="center"/>
    </xf>
    <xf numFmtId="38" fontId="3" fillId="0" borderId="20" xfId="1" applyFont="1" applyBorder="1" applyAlignment="1">
      <alignment horizontal="left" vertical="center"/>
    </xf>
    <xf numFmtId="38" fontId="3" fillId="0" borderId="17" xfId="1" applyFont="1" applyBorder="1" applyAlignment="1">
      <alignment horizontal="right" vertical="center"/>
    </xf>
    <xf numFmtId="38" fontId="3" fillId="0" borderId="19" xfId="1" applyFont="1" applyBorder="1" applyAlignment="1">
      <alignment horizontal="right" vertical="center"/>
    </xf>
    <xf numFmtId="0" fontId="11" fillId="0" borderId="0" xfId="0" applyFont="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2" borderId="22"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48" xfId="0" applyFont="1" applyFill="1" applyBorder="1" applyAlignment="1">
      <alignment horizontal="center" vertical="center"/>
    </xf>
    <xf numFmtId="38" fontId="3" fillId="0" borderId="7" xfId="0" applyNumberFormat="1" applyFont="1" applyBorder="1" applyAlignment="1">
      <alignment horizontal="center" vertical="center" shrinkToFit="1"/>
    </xf>
    <xf numFmtId="38" fontId="3" fillId="0" borderId="9" xfId="0" applyNumberFormat="1" applyFont="1" applyBorder="1" applyAlignment="1">
      <alignment horizontal="center" vertical="center" shrinkToFi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50" xfId="0" applyFont="1" applyBorder="1" applyAlignment="1">
      <alignment horizontal="center" vertical="center"/>
    </xf>
    <xf numFmtId="0" fontId="4" fillId="0" borderId="49" xfId="0" applyFont="1" applyBorder="1" applyAlignment="1">
      <alignment horizontal="center" vertical="center"/>
    </xf>
    <xf numFmtId="0" fontId="4" fillId="0" borderId="51"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23" xfId="0" applyFont="1" applyBorder="1" applyAlignment="1">
      <alignment horizontal="center" vertical="center"/>
    </xf>
    <xf numFmtId="0" fontId="4" fillId="0" borderId="17"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cellXfs>
  <cellStyles count="6">
    <cellStyle name="桁区切り" xfId="1" builtinId="6"/>
    <cellStyle name="桁区切り 3 4" xfId="5"/>
    <cellStyle name="標準" xfId="0" builtinId="0"/>
    <cellStyle name="標準 2" xfId="3"/>
    <cellStyle name="標準 2 3" xfId="4"/>
    <cellStyle name="標準 3" xfId="2"/>
  </cellStyles>
  <dxfs count="1">
    <dxf>
      <fill>
        <patternFill>
          <bgColor rgb="FFCCFFCC"/>
        </patternFill>
      </fill>
    </dxf>
  </dxfs>
  <tableStyles count="0" defaultTableStyle="TableStyleMedium2" defaultPivotStyle="PivotStyleLight16"/>
  <colors>
    <mruColors>
      <color rgb="FFECF7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28575</xdr:colOff>
      <xdr:row>42</xdr:row>
      <xdr:rowOff>57150</xdr:rowOff>
    </xdr:from>
    <xdr:to>
      <xdr:col>38</xdr:col>
      <xdr:colOff>104774</xdr:colOff>
      <xdr:row>53</xdr:row>
      <xdr:rowOff>190500</xdr:rowOff>
    </xdr:to>
    <xdr:sp macro="" textlink="">
      <xdr:nvSpPr>
        <xdr:cNvPr id="3" name="角丸四角形 2">
          <a:extLst>
            <a:ext uri="{FF2B5EF4-FFF2-40B4-BE49-F238E27FC236}">
              <a16:creationId xmlns:a16="http://schemas.microsoft.com/office/drawing/2014/main" xmlns="" id="{00000000-0008-0000-0000-000003000000}"/>
            </a:ext>
          </a:extLst>
        </xdr:cNvPr>
        <xdr:cNvSpPr/>
      </xdr:nvSpPr>
      <xdr:spPr>
        <a:xfrm>
          <a:off x="28575" y="10096500"/>
          <a:ext cx="7791449" cy="2533650"/>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100"/>
            <a:t>令和５年度から、規定された</a:t>
          </a:r>
          <a:endParaRPr kumimoji="1" lang="en-US" altLang="ja-JP" sz="1100"/>
        </a:p>
        <a:p>
          <a:pPr algn="l"/>
          <a:r>
            <a:rPr kumimoji="1" lang="ja-JP" altLang="en-US" sz="1100" b="1"/>
            <a:t>「最低賃金の上昇等に伴う賃金改善分（ベースアップ分）は、本事業における賃金改善には含めないものとする。」</a:t>
          </a:r>
          <a:endParaRPr kumimoji="1" lang="en-US" altLang="ja-JP" sz="1100" b="1"/>
        </a:p>
        <a:p>
          <a:pPr algn="l"/>
          <a:r>
            <a:rPr kumimoji="1" lang="ja-JP" altLang="en-US" sz="1100"/>
            <a:t>という点にご留意ください。</a:t>
          </a:r>
          <a:endParaRPr kumimoji="1" lang="en-US" altLang="ja-JP" sz="1100"/>
        </a:p>
        <a:p>
          <a:pPr algn="l"/>
          <a:r>
            <a:rPr kumimoji="1" lang="en-US" altLang="ja-JP" sz="1100" b="1"/>
            <a:t>【</a:t>
          </a:r>
          <a:r>
            <a:rPr kumimoji="1" lang="ja-JP" altLang="en-US" sz="1100" b="1"/>
            <a:t>参考</a:t>
          </a:r>
          <a:r>
            <a:rPr kumimoji="1" lang="en-US" altLang="ja-JP" sz="1100" b="1"/>
            <a:t>】</a:t>
          </a:r>
          <a:r>
            <a:rPr kumimoji="1" lang="ja-JP" altLang="en-US" sz="1100" b="1"/>
            <a:t>令和３年最低賃金  ８２１円  →  Ｒ７最低賃金  １</a:t>
          </a:r>
          <a:r>
            <a:rPr kumimoji="1" lang="en-US" altLang="ja-JP" sz="1100" b="1"/>
            <a:t>,</a:t>
          </a:r>
          <a:r>
            <a:rPr kumimoji="1" lang="ja-JP" altLang="en-US" sz="1100" b="1"/>
            <a:t>０２６円（差額 ２０５円</a:t>
          </a:r>
          <a:r>
            <a:rPr kumimoji="1" lang="en-US" altLang="ja-JP" sz="1100" b="1"/>
            <a:t>/</a:t>
          </a:r>
          <a:r>
            <a:rPr kumimoji="1" lang="ja-JP" altLang="en-US" sz="1100" b="1"/>
            <a:t>時）令和４年１月からの賃金改善</a:t>
          </a:r>
          <a:endParaRPr kumimoji="1" lang="en-US" altLang="ja-JP" sz="1100" b="1"/>
        </a:p>
        <a:p>
          <a:pPr algn="l"/>
          <a:r>
            <a:rPr kumimoji="1" lang="ja-JP" altLang="en-US" sz="1100"/>
            <a:t>　日給・月給における、時間給との比較方法</a:t>
          </a:r>
          <a:endParaRPr kumimoji="1" lang="en-US" altLang="ja-JP" sz="1100"/>
        </a:p>
        <a:p>
          <a:pPr algn="l"/>
          <a:r>
            <a:rPr kumimoji="1" lang="ja-JP" altLang="en-US" sz="1100"/>
            <a:t>　●日給の場合</a:t>
          </a:r>
          <a:endParaRPr kumimoji="1" lang="en-US" altLang="ja-JP" sz="1100"/>
        </a:p>
        <a:p>
          <a:pPr algn="l"/>
          <a:r>
            <a:rPr kumimoji="1" lang="ja-JP" altLang="en-US" sz="1100"/>
            <a:t>　　日給 </a:t>
          </a:r>
          <a:r>
            <a:rPr kumimoji="1" lang="en-US" altLang="ja-JP" sz="1100"/>
            <a:t>÷</a:t>
          </a:r>
          <a:r>
            <a:rPr kumimoji="1" lang="ja-JP" altLang="en-US" sz="1100"/>
            <a:t> １日の平均所定労働時間 ＝ 時間給</a:t>
          </a:r>
          <a:endParaRPr kumimoji="1" lang="en-US" altLang="ja-JP" sz="1100"/>
        </a:p>
        <a:p>
          <a:pPr algn="l"/>
          <a:r>
            <a:rPr kumimoji="1" lang="ja-JP" altLang="en-US" sz="1100"/>
            <a:t>　●月給の場合</a:t>
          </a:r>
          <a:endParaRPr kumimoji="1" lang="en-US" altLang="ja-JP" sz="1100"/>
        </a:p>
        <a:p>
          <a:pPr algn="l"/>
          <a:r>
            <a:rPr kumimoji="1" lang="ja-JP" altLang="en-US" sz="1100"/>
            <a:t>　　月給 </a:t>
          </a:r>
          <a:r>
            <a:rPr kumimoji="1" lang="en-US" altLang="ja-JP" sz="1100"/>
            <a:t>÷</a:t>
          </a:r>
          <a:r>
            <a:rPr kumimoji="1" lang="ja-JP" altLang="en-US" sz="1100"/>
            <a:t> １か月の平均所定労働時間 ＝ 時間給</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AQ880"/>
  <sheetViews>
    <sheetView tabSelected="1" view="pageBreakPreview" zoomScaleNormal="100" zoomScaleSheetLayoutView="100" workbookViewId="0">
      <selection activeCell="T29" sqref="T29:U29"/>
    </sheetView>
  </sheetViews>
  <sheetFormatPr defaultRowHeight="13.5"/>
  <cols>
    <col min="1" max="34" width="2.625" style="2" customWidth="1"/>
    <col min="35" max="35" width="4.125" style="2" customWidth="1"/>
    <col min="36" max="485" width="2.625" style="2" customWidth="1"/>
    <col min="486" max="16384" width="9" style="2"/>
  </cols>
  <sheetData>
    <row r="1" spans="2:43" ht="18" customHeight="1">
      <c r="B1" s="4" t="s">
        <v>6</v>
      </c>
    </row>
    <row r="2" spans="2:43" ht="18" customHeight="1"/>
    <row r="3" spans="2:43" ht="18" customHeight="1">
      <c r="B3" s="121" t="s">
        <v>78</v>
      </c>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row>
    <row r="4" spans="2:43" ht="18" customHeight="1"/>
    <row r="5" spans="2:43" ht="18" customHeight="1">
      <c r="T5" s="6" t="s">
        <v>68</v>
      </c>
      <c r="U5" s="3" t="s">
        <v>11</v>
      </c>
      <c r="V5" s="122"/>
      <c r="W5" s="122"/>
      <c r="X5" s="122"/>
      <c r="Y5" s="122"/>
      <c r="Z5" s="122"/>
      <c r="AA5" s="122"/>
      <c r="AB5" s="122"/>
      <c r="AC5" s="122"/>
      <c r="AD5" s="122"/>
      <c r="AE5" s="122"/>
      <c r="AF5" s="122"/>
      <c r="AG5" s="122"/>
      <c r="AH5" s="122"/>
    </row>
    <row r="6" spans="2:43" ht="18" customHeight="1"/>
    <row r="7" spans="2:43" ht="18" customHeight="1" thickBot="1">
      <c r="B7" s="4" t="s">
        <v>0</v>
      </c>
    </row>
    <row r="8" spans="2:43" ht="25.5" customHeight="1">
      <c r="B8" s="126" t="s">
        <v>15</v>
      </c>
      <c r="C8" s="127"/>
      <c r="D8" s="127"/>
      <c r="E8" s="127"/>
      <c r="F8" s="127"/>
      <c r="G8" s="127"/>
      <c r="H8" s="127"/>
      <c r="I8" s="127"/>
      <c r="J8" s="127"/>
      <c r="K8" s="127"/>
      <c r="L8" s="127"/>
      <c r="M8" s="127"/>
      <c r="N8" s="127"/>
      <c r="O8" s="127"/>
      <c r="P8" s="127"/>
      <c r="Q8" s="128"/>
      <c r="R8" s="129" t="s">
        <v>1</v>
      </c>
      <c r="S8" s="120"/>
      <c r="T8" s="94"/>
      <c r="U8" s="60" t="s">
        <v>5</v>
      </c>
      <c r="V8" s="119"/>
      <c r="W8" s="119"/>
      <c r="X8" s="60" t="s">
        <v>2</v>
      </c>
      <c r="Y8" s="120" t="s">
        <v>3</v>
      </c>
      <c r="Z8" s="120"/>
      <c r="AA8" s="120" t="s">
        <v>1</v>
      </c>
      <c r="AB8" s="120"/>
      <c r="AC8" s="94"/>
      <c r="AD8" s="60" t="s">
        <v>5</v>
      </c>
      <c r="AE8" s="119"/>
      <c r="AF8" s="119"/>
      <c r="AG8" s="61" t="s">
        <v>2</v>
      </c>
    </row>
    <row r="9" spans="2:43" ht="25.5" customHeight="1">
      <c r="B9" s="157" t="s">
        <v>61</v>
      </c>
      <c r="C9" s="155"/>
      <c r="D9" s="155"/>
      <c r="E9" s="155"/>
      <c r="F9" s="155"/>
      <c r="G9" s="155"/>
      <c r="H9" s="155"/>
      <c r="I9" s="155"/>
      <c r="J9" s="155"/>
      <c r="K9" s="155"/>
      <c r="L9" s="155"/>
      <c r="M9" s="155"/>
      <c r="N9" s="155"/>
      <c r="O9" s="155"/>
      <c r="P9" s="155"/>
      <c r="Q9" s="156"/>
      <c r="R9" s="124">
        <f>'別紙様式１別添　賃金改善内訳'!N42</f>
        <v>0</v>
      </c>
      <c r="S9" s="125"/>
      <c r="T9" s="125"/>
      <c r="U9" s="125"/>
      <c r="V9" s="125"/>
      <c r="W9" s="125"/>
      <c r="X9" s="125"/>
      <c r="Y9" s="125"/>
      <c r="Z9" s="125"/>
      <c r="AA9" s="125"/>
      <c r="AB9" s="125"/>
      <c r="AC9" s="125"/>
      <c r="AD9" s="125"/>
      <c r="AE9" s="155" t="s">
        <v>42</v>
      </c>
      <c r="AF9" s="155"/>
      <c r="AG9" s="156"/>
    </row>
    <row r="10" spans="2:43" ht="18" customHeight="1"/>
    <row r="11" spans="2:43" ht="18" customHeight="1" thickBot="1">
      <c r="B11" s="4" t="s">
        <v>7</v>
      </c>
    </row>
    <row r="12" spans="2:43" ht="23.25" customHeight="1" thickBot="1">
      <c r="B12" s="158" t="s">
        <v>62</v>
      </c>
      <c r="C12" s="153"/>
      <c r="D12" s="153"/>
      <c r="E12" s="153"/>
      <c r="F12" s="153"/>
      <c r="G12" s="153"/>
      <c r="H12" s="153"/>
      <c r="I12" s="153"/>
      <c r="J12" s="153"/>
      <c r="K12" s="153"/>
      <c r="L12" s="153"/>
      <c r="M12" s="153"/>
      <c r="N12" s="153"/>
      <c r="O12" s="153"/>
      <c r="P12" s="153"/>
      <c r="Q12" s="154"/>
      <c r="R12" s="151">
        <f>'別紙様式１別添　賃金改善内訳'!O42</f>
        <v>0</v>
      </c>
      <c r="S12" s="152"/>
      <c r="T12" s="152"/>
      <c r="U12" s="152"/>
      <c r="V12" s="152"/>
      <c r="W12" s="152"/>
      <c r="X12" s="152"/>
      <c r="Y12" s="152"/>
      <c r="Z12" s="152"/>
      <c r="AA12" s="152"/>
      <c r="AB12" s="152"/>
      <c r="AC12" s="152"/>
      <c r="AD12" s="152"/>
      <c r="AE12" s="153" t="s">
        <v>4</v>
      </c>
      <c r="AF12" s="153"/>
      <c r="AG12" s="154"/>
      <c r="AM12" s="148" t="str">
        <f>IF(R13&gt;=2/3,"○","×")</f>
        <v>×</v>
      </c>
      <c r="AN12" s="149"/>
      <c r="AO12" s="149"/>
      <c r="AP12" s="150"/>
      <c r="AQ12" s="2" t="s">
        <v>8</v>
      </c>
    </row>
    <row r="13" spans="2:43" ht="19.5" customHeight="1">
      <c r="B13" s="49"/>
      <c r="C13" s="95" t="s">
        <v>63</v>
      </c>
      <c r="D13" s="96"/>
      <c r="E13" s="96"/>
      <c r="F13" s="96"/>
      <c r="G13" s="96"/>
      <c r="H13" s="96"/>
      <c r="I13" s="96"/>
      <c r="J13" s="96"/>
      <c r="K13" s="96"/>
      <c r="L13" s="96"/>
      <c r="M13" s="96"/>
      <c r="N13" s="96"/>
      <c r="O13" s="96"/>
      <c r="P13" s="96"/>
      <c r="Q13" s="97"/>
      <c r="R13" s="111">
        <f>'別紙様式１別添　賃金改善内訳'!P42</f>
        <v>0</v>
      </c>
      <c r="S13" s="112"/>
      <c r="T13" s="112"/>
      <c r="U13" s="112"/>
      <c r="V13" s="112"/>
      <c r="W13" s="112"/>
      <c r="X13" s="112"/>
      <c r="Y13" s="112"/>
      <c r="Z13" s="112"/>
      <c r="AA13" s="112"/>
      <c r="AB13" s="112"/>
      <c r="AC13" s="112"/>
      <c r="AD13" s="112"/>
      <c r="AE13" s="115" t="s">
        <v>4</v>
      </c>
      <c r="AF13" s="115"/>
      <c r="AG13" s="116"/>
    </row>
    <row r="14" spans="2:43" ht="17.25" customHeight="1" thickBot="1">
      <c r="B14" s="49"/>
      <c r="C14" s="98"/>
      <c r="D14" s="99"/>
      <c r="E14" s="99"/>
      <c r="F14" s="99"/>
      <c r="G14" s="99"/>
      <c r="H14" s="99"/>
      <c r="I14" s="99"/>
      <c r="J14" s="99"/>
      <c r="K14" s="99"/>
      <c r="L14" s="99"/>
      <c r="M14" s="99"/>
      <c r="N14" s="99"/>
      <c r="O14" s="99"/>
      <c r="P14" s="99"/>
      <c r="Q14" s="100"/>
      <c r="R14" s="113"/>
      <c r="S14" s="114"/>
      <c r="T14" s="114"/>
      <c r="U14" s="114"/>
      <c r="V14" s="114"/>
      <c r="W14" s="114"/>
      <c r="X14" s="114"/>
      <c r="Y14" s="114"/>
      <c r="Z14" s="114"/>
      <c r="AA14" s="114"/>
      <c r="AB14" s="114"/>
      <c r="AC14" s="114"/>
      <c r="AD14" s="114"/>
      <c r="AE14" s="117"/>
      <c r="AF14" s="117"/>
      <c r="AG14" s="118"/>
      <c r="AM14" s="2" t="s">
        <v>76</v>
      </c>
    </row>
    <row r="15" spans="2:43" ht="18" customHeight="1" thickBot="1">
      <c r="B15" s="101" t="s">
        <v>64</v>
      </c>
      <c r="C15" s="96"/>
      <c r="D15" s="96"/>
      <c r="E15" s="96"/>
      <c r="F15" s="96"/>
      <c r="G15" s="96"/>
      <c r="H15" s="96"/>
      <c r="I15" s="96"/>
      <c r="J15" s="96"/>
      <c r="K15" s="96"/>
      <c r="L15" s="96"/>
      <c r="M15" s="96"/>
      <c r="N15" s="96"/>
      <c r="O15" s="96"/>
      <c r="P15" s="96"/>
      <c r="Q15" s="97"/>
      <c r="R15" s="111">
        <f>'別紙様式１別添　賃金改善内訳'!R42</f>
        <v>0</v>
      </c>
      <c r="S15" s="112"/>
      <c r="T15" s="112"/>
      <c r="U15" s="112"/>
      <c r="V15" s="112"/>
      <c r="W15" s="112"/>
      <c r="X15" s="112"/>
      <c r="Y15" s="112"/>
      <c r="Z15" s="112"/>
      <c r="AA15" s="112"/>
      <c r="AB15" s="112"/>
      <c r="AC15" s="112"/>
      <c r="AD15" s="112"/>
      <c r="AE15" s="115" t="s">
        <v>4</v>
      </c>
      <c r="AF15" s="115"/>
      <c r="AG15" s="116"/>
      <c r="AM15" s="148" t="str">
        <f>IF(R17&gt;=R9,"○","×")</f>
        <v>○</v>
      </c>
      <c r="AN15" s="149"/>
      <c r="AO15" s="149"/>
      <c r="AP15" s="150"/>
    </row>
    <row r="16" spans="2:43" ht="18" customHeight="1" thickBot="1">
      <c r="B16" s="102"/>
      <c r="C16" s="103"/>
      <c r="D16" s="103"/>
      <c r="E16" s="103"/>
      <c r="F16" s="103"/>
      <c r="G16" s="103"/>
      <c r="H16" s="103"/>
      <c r="I16" s="103"/>
      <c r="J16" s="103"/>
      <c r="K16" s="103"/>
      <c r="L16" s="103"/>
      <c r="M16" s="103"/>
      <c r="N16" s="103"/>
      <c r="O16" s="103"/>
      <c r="P16" s="103"/>
      <c r="Q16" s="104"/>
      <c r="R16" s="159"/>
      <c r="S16" s="160"/>
      <c r="T16" s="160"/>
      <c r="U16" s="160"/>
      <c r="V16" s="160"/>
      <c r="W16" s="160"/>
      <c r="X16" s="160"/>
      <c r="Y16" s="160"/>
      <c r="Z16" s="160"/>
      <c r="AA16" s="160"/>
      <c r="AB16" s="160"/>
      <c r="AC16" s="160"/>
      <c r="AD16" s="160"/>
      <c r="AE16" s="161"/>
      <c r="AF16" s="161"/>
      <c r="AG16" s="162"/>
    </row>
    <row r="17" spans="2:34" ht="30.75" customHeight="1" thickTop="1" thickBot="1">
      <c r="B17" s="163" t="s">
        <v>65</v>
      </c>
      <c r="C17" s="164"/>
      <c r="D17" s="164"/>
      <c r="E17" s="164"/>
      <c r="F17" s="164"/>
      <c r="G17" s="164"/>
      <c r="H17" s="164"/>
      <c r="I17" s="164"/>
      <c r="J17" s="164"/>
      <c r="K17" s="164"/>
      <c r="L17" s="164"/>
      <c r="M17" s="164"/>
      <c r="N17" s="164"/>
      <c r="O17" s="164"/>
      <c r="P17" s="164"/>
      <c r="Q17" s="165"/>
      <c r="R17" s="166">
        <f>SUM(R12,R15)</f>
        <v>0</v>
      </c>
      <c r="S17" s="167"/>
      <c r="T17" s="167"/>
      <c r="U17" s="167"/>
      <c r="V17" s="167"/>
      <c r="W17" s="167"/>
      <c r="X17" s="167"/>
      <c r="Y17" s="167"/>
      <c r="Z17" s="167"/>
      <c r="AA17" s="167"/>
      <c r="AB17" s="167"/>
      <c r="AC17" s="167"/>
      <c r="AD17" s="167"/>
      <c r="AE17" s="164" t="s">
        <v>4</v>
      </c>
      <c r="AF17" s="164"/>
      <c r="AG17" s="165"/>
    </row>
    <row r="18" spans="2:34" ht="18" customHeight="1">
      <c r="B18" s="85"/>
      <c r="C18" s="85"/>
      <c r="D18" s="85"/>
      <c r="E18" s="85"/>
      <c r="F18" s="85"/>
      <c r="G18" s="85"/>
      <c r="H18" s="85"/>
      <c r="I18" s="85"/>
      <c r="J18" s="85"/>
      <c r="K18" s="85"/>
      <c r="L18" s="85"/>
      <c r="M18" s="85"/>
      <c r="N18" s="85"/>
      <c r="O18" s="85"/>
      <c r="P18" s="85"/>
      <c r="Q18" s="88"/>
      <c r="R18" s="89"/>
      <c r="S18" s="89"/>
      <c r="T18" s="89"/>
      <c r="U18" s="89"/>
      <c r="V18" s="89"/>
      <c r="W18" s="89"/>
      <c r="X18" s="89"/>
      <c r="Y18" s="89"/>
      <c r="Z18" s="89"/>
      <c r="AA18" s="89"/>
      <c r="AB18" s="89"/>
      <c r="AC18" s="89"/>
      <c r="AD18" s="89"/>
      <c r="AE18" s="89"/>
      <c r="AF18" s="89"/>
      <c r="AG18" s="89"/>
      <c r="AH18" s="90"/>
    </row>
    <row r="19" spans="2:34" ht="18" customHeight="1" thickBot="1">
      <c r="B19" s="93" t="s">
        <v>69</v>
      </c>
      <c r="C19" s="91"/>
      <c r="D19" s="91"/>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2" t="s">
        <v>70</v>
      </c>
    </row>
    <row r="20" spans="2:34" ht="36" customHeight="1">
      <c r="B20" s="108" t="s">
        <v>71</v>
      </c>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c r="AA20" s="110"/>
      <c r="AB20" s="105" t="str">
        <f>IF(AND(R12=0),"",IF(R12*2/3&lt;=R13,"改善されている","改善されていない"))</f>
        <v/>
      </c>
      <c r="AC20" s="106"/>
      <c r="AD20" s="106"/>
      <c r="AE20" s="106"/>
      <c r="AF20" s="106"/>
      <c r="AG20" s="106"/>
      <c r="AH20" s="107"/>
    </row>
    <row r="21" spans="2:34" ht="21.75" customHeight="1">
      <c r="B21" s="130" t="s">
        <v>72</v>
      </c>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31"/>
      <c r="AA21" s="132"/>
      <c r="AB21" s="142" t="str">
        <f>IF(R9=0,"",IF(R17&gt;=R9,"なっている","なっていない"))</f>
        <v/>
      </c>
      <c r="AC21" s="143"/>
      <c r="AD21" s="143"/>
      <c r="AE21" s="143"/>
      <c r="AF21" s="143"/>
      <c r="AG21" s="143"/>
      <c r="AH21" s="144"/>
    </row>
    <row r="22" spans="2:34" ht="21.75" customHeight="1">
      <c r="B22" s="130" t="s">
        <v>73</v>
      </c>
      <c r="C22" s="131"/>
      <c r="D22" s="131"/>
      <c r="E22" s="131"/>
      <c r="F22" s="131"/>
      <c r="G22" s="131"/>
      <c r="H22" s="131"/>
      <c r="I22" s="131"/>
      <c r="J22" s="131"/>
      <c r="K22" s="131"/>
      <c r="L22" s="131"/>
      <c r="M22" s="131"/>
      <c r="N22" s="131"/>
      <c r="O22" s="131"/>
      <c r="P22" s="131"/>
      <c r="Q22" s="131"/>
      <c r="R22" s="131"/>
      <c r="S22" s="131"/>
      <c r="T22" s="131"/>
      <c r="U22" s="131"/>
      <c r="V22" s="131"/>
      <c r="W22" s="131"/>
      <c r="X22" s="131"/>
      <c r="Y22" s="131"/>
      <c r="Z22" s="131"/>
      <c r="AA22" s="132"/>
      <c r="AB22" s="133"/>
      <c r="AC22" s="134"/>
      <c r="AD22" s="134"/>
      <c r="AE22" s="134"/>
      <c r="AF22" s="134"/>
      <c r="AG22" s="134"/>
      <c r="AH22" s="135"/>
    </row>
    <row r="23" spans="2:34" ht="21.75" customHeight="1" thickBot="1">
      <c r="B23" s="136" t="s">
        <v>74</v>
      </c>
      <c r="C23" s="137"/>
      <c r="D23" s="137"/>
      <c r="E23" s="137"/>
      <c r="F23" s="137"/>
      <c r="G23" s="137"/>
      <c r="H23" s="137"/>
      <c r="I23" s="137"/>
      <c r="J23" s="137"/>
      <c r="K23" s="137"/>
      <c r="L23" s="137"/>
      <c r="M23" s="137"/>
      <c r="N23" s="137"/>
      <c r="O23" s="137"/>
      <c r="P23" s="137"/>
      <c r="Q23" s="137"/>
      <c r="R23" s="137"/>
      <c r="S23" s="137"/>
      <c r="T23" s="137"/>
      <c r="U23" s="137"/>
      <c r="V23" s="137"/>
      <c r="W23" s="137"/>
      <c r="X23" s="137"/>
      <c r="Y23" s="137"/>
      <c r="Z23" s="137"/>
      <c r="AA23" s="138"/>
      <c r="AB23" s="139"/>
      <c r="AC23" s="140"/>
      <c r="AD23" s="140"/>
      <c r="AE23" s="140"/>
      <c r="AF23" s="140"/>
      <c r="AG23" s="140"/>
      <c r="AH23" s="141"/>
    </row>
    <row r="24" spans="2:34" ht="18" customHeight="1">
      <c r="B24" s="85"/>
      <c r="C24" s="85"/>
      <c r="D24" s="85"/>
      <c r="E24" s="85"/>
      <c r="F24" s="85"/>
      <c r="G24" s="85"/>
      <c r="H24" s="85"/>
      <c r="I24" s="85"/>
      <c r="J24" s="85"/>
      <c r="K24" s="85"/>
      <c r="L24" s="85"/>
      <c r="M24" s="85"/>
      <c r="N24" s="85"/>
      <c r="O24" s="85"/>
      <c r="P24" s="85"/>
      <c r="Q24" s="85"/>
      <c r="R24" s="86"/>
      <c r="S24" s="86"/>
      <c r="T24" s="86"/>
      <c r="U24" s="86"/>
      <c r="V24" s="86"/>
      <c r="W24" s="86"/>
      <c r="X24" s="86"/>
      <c r="Y24" s="86"/>
      <c r="Z24" s="86"/>
      <c r="AA24" s="86"/>
      <c r="AB24" s="86"/>
      <c r="AC24" s="86"/>
      <c r="AD24" s="86"/>
      <c r="AE24" s="86"/>
      <c r="AF24" s="86"/>
      <c r="AG24" s="86"/>
      <c r="AH24" s="87"/>
    </row>
    <row r="25" spans="2:34">
      <c r="B25" s="12" t="s">
        <v>66</v>
      </c>
      <c r="C25" s="13"/>
      <c r="D25" s="13"/>
      <c r="E25" s="13"/>
      <c r="F25" s="13"/>
      <c r="G25" s="13"/>
      <c r="H25" s="13"/>
      <c r="I25" s="13"/>
      <c r="J25" s="13"/>
      <c r="K25" s="13"/>
      <c r="L25" s="13"/>
      <c r="M25" s="13"/>
      <c r="N25" s="13"/>
      <c r="O25" s="13"/>
      <c r="P25" s="13"/>
      <c r="Q25" s="13"/>
      <c r="R25" s="14"/>
      <c r="S25" s="14"/>
      <c r="T25" s="14"/>
      <c r="U25" s="14"/>
      <c r="V25" s="14"/>
      <c r="W25" s="14"/>
      <c r="X25" s="14"/>
      <c r="Y25" s="14"/>
      <c r="Z25" s="14"/>
      <c r="AA25" s="14"/>
      <c r="AB25" s="14"/>
      <c r="AC25" s="14"/>
      <c r="AD25" s="14"/>
      <c r="AE25" s="14"/>
      <c r="AF25" s="14"/>
      <c r="AG25" s="14"/>
    </row>
    <row r="26" spans="2:34" ht="18" customHeight="1"/>
    <row r="27" spans="2:34" ht="18" customHeight="1">
      <c r="B27" s="2" t="s">
        <v>9</v>
      </c>
    </row>
    <row r="28" spans="2:34" ht="18" customHeight="1"/>
    <row r="29" spans="2:34" ht="21.75" customHeight="1">
      <c r="R29" s="123" t="s">
        <v>1</v>
      </c>
      <c r="S29" s="123"/>
      <c r="T29" s="146"/>
      <c r="U29" s="146"/>
      <c r="V29" s="123" t="s">
        <v>5</v>
      </c>
      <c r="W29" s="123"/>
      <c r="X29" s="146"/>
      <c r="Y29" s="146"/>
      <c r="Z29" s="123" t="s">
        <v>2</v>
      </c>
      <c r="AA29" s="123"/>
      <c r="AB29" s="146"/>
      <c r="AC29" s="146"/>
      <c r="AD29" s="123" t="s">
        <v>10</v>
      </c>
      <c r="AE29" s="123"/>
    </row>
    <row r="30" spans="2:34" ht="18" customHeight="1">
      <c r="R30" s="3"/>
      <c r="S30" s="3"/>
      <c r="T30" s="3"/>
      <c r="U30" s="3"/>
      <c r="V30" s="3"/>
      <c r="W30" s="3"/>
      <c r="X30" s="3"/>
      <c r="Y30" s="3"/>
      <c r="Z30" s="3"/>
      <c r="AA30" s="3"/>
      <c r="AB30" s="3"/>
      <c r="AC30" s="3"/>
      <c r="AD30" s="3"/>
      <c r="AE30" s="3"/>
    </row>
    <row r="31" spans="2:34" ht="20.25" customHeight="1">
      <c r="S31" s="5"/>
      <c r="T31" s="5"/>
      <c r="U31" s="5"/>
      <c r="V31" s="5"/>
      <c r="W31" s="5"/>
      <c r="X31" s="5"/>
      <c r="Y31" s="6" t="s">
        <v>14</v>
      </c>
      <c r="Z31" s="5" t="s">
        <v>11</v>
      </c>
      <c r="AA31" s="147">
        <f>V5</f>
        <v>0</v>
      </c>
      <c r="AB31" s="147"/>
      <c r="AC31" s="147"/>
      <c r="AD31" s="147"/>
      <c r="AE31" s="147"/>
      <c r="AF31" s="147"/>
      <c r="AG31" s="147"/>
    </row>
    <row r="32" spans="2:34" ht="12" customHeight="1">
      <c r="R32" s="6"/>
      <c r="S32" s="6"/>
      <c r="T32" s="6"/>
      <c r="U32" s="6"/>
      <c r="V32" s="6"/>
      <c r="W32" s="6"/>
      <c r="X32" s="6"/>
      <c r="Y32" s="6"/>
      <c r="Z32" s="5"/>
      <c r="AA32" s="7"/>
      <c r="AB32" s="7"/>
      <c r="AC32" s="7"/>
      <c r="AD32" s="7"/>
      <c r="AE32" s="7"/>
      <c r="AF32" s="7"/>
      <c r="AG32" s="7"/>
    </row>
    <row r="33" spans="2:36" ht="18" customHeight="1">
      <c r="R33" s="145" t="s">
        <v>12</v>
      </c>
      <c r="S33" s="145"/>
      <c r="T33" s="145"/>
      <c r="U33" s="145"/>
      <c r="V33" s="145"/>
      <c r="W33" s="145"/>
      <c r="X33" s="145"/>
      <c r="Y33" s="145"/>
      <c r="Z33" s="2" t="s">
        <v>11</v>
      </c>
      <c r="AA33" s="122"/>
      <c r="AB33" s="122"/>
      <c r="AC33" s="122"/>
      <c r="AD33" s="122"/>
      <c r="AE33" s="122"/>
      <c r="AF33" s="122"/>
      <c r="AG33" s="122"/>
    </row>
    <row r="34" spans="2:36" ht="18" customHeight="1"/>
    <row r="35" spans="2:36" ht="18" customHeight="1"/>
    <row r="37" spans="2:36" s="11" customFormat="1" ht="18" customHeight="1">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row>
    <row r="38" spans="2:36" ht="12.95" customHeight="1"/>
    <row r="39" spans="2:36" ht="18" customHeight="1"/>
    <row r="40" spans="2:36" ht="12.95" customHeight="1"/>
    <row r="41" spans="2:36" ht="18" customHeight="1"/>
    <row r="42" spans="2:36" ht="9" customHeight="1">
      <c r="AE42" s="68"/>
      <c r="AF42" s="68"/>
      <c r="AG42" s="68"/>
      <c r="AH42" s="68"/>
      <c r="AI42" s="68"/>
      <c r="AJ42" s="68"/>
    </row>
    <row r="43" spans="2:36" ht="18" customHeight="1">
      <c r="AE43" s="68"/>
      <c r="AF43" s="68"/>
      <c r="AG43" s="68"/>
      <c r="AH43" s="69"/>
      <c r="AI43" s="68"/>
      <c r="AJ43" s="68"/>
    </row>
    <row r="44" spans="2:36" ht="9" customHeight="1">
      <c r="AE44" s="68"/>
      <c r="AF44" s="68"/>
      <c r="AG44" s="68"/>
      <c r="AH44" s="14"/>
      <c r="AI44" s="68"/>
      <c r="AJ44" s="68"/>
    </row>
    <row r="45" spans="2:36" ht="18" customHeight="1">
      <c r="AE45" s="68"/>
      <c r="AF45" s="68"/>
      <c r="AG45" s="68"/>
      <c r="AH45" s="14"/>
      <c r="AI45" s="68"/>
      <c r="AJ45" s="68"/>
    </row>
    <row r="46" spans="2:36" ht="18" customHeight="1">
      <c r="AE46" s="68"/>
      <c r="AF46" s="68"/>
      <c r="AG46" s="68"/>
      <c r="AH46" s="68"/>
      <c r="AI46" s="68"/>
      <c r="AJ46" s="68"/>
    </row>
    <row r="47" spans="2:36" ht="18" customHeight="1"/>
    <row r="48" spans="2:36"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sheetData>
  <sheetProtection sheet="1" selectLockedCells="1"/>
  <mergeCells count="43">
    <mergeCell ref="AM15:AP15"/>
    <mergeCell ref="R15:AD16"/>
    <mergeCell ref="AE15:AG16"/>
    <mergeCell ref="B17:Q17"/>
    <mergeCell ref="R17:AD17"/>
    <mergeCell ref="AE17:AG17"/>
    <mergeCell ref="AM12:AP12"/>
    <mergeCell ref="R12:AD12"/>
    <mergeCell ref="AE12:AG12"/>
    <mergeCell ref="AE9:AG9"/>
    <mergeCell ref="B9:Q9"/>
    <mergeCell ref="B12:Q12"/>
    <mergeCell ref="R33:Y33"/>
    <mergeCell ref="AD29:AE29"/>
    <mergeCell ref="AB29:AC29"/>
    <mergeCell ref="Z29:AA29"/>
    <mergeCell ref="X29:Y29"/>
    <mergeCell ref="V29:W29"/>
    <mergeCell ref="T29:U29"/>
    <mergeCell ref="AA31:AG31"/>
    <mergeCell ref="AA33:AG33"/>
    <mergeCell ref="V8:W8"/>
    <mergeCell ref="Y8:Z8"/>
    <mergeCell ref="B3:AG3"/>
    <mergeCell ref="V5:AH5"/>
    <mergeCell ref="R29:S29"/>
    <mergeCell ref="R9:AD9"/>
    <mergeCell ref="AA8:AB8"/>
    <mergeCell ref="AE8:AF8"/>
    <mergeCell ref="B8:Q8"/>
    <mergeCell ref="R8:S8"/>
    <mergeCell ref="B22:AA22"/>
    <mergeCell ref="AB22:AH22"/>
    <mergeCell ref="B23:AA23"/>
    <mergeCell ref="AB23:AH23"/>
    <mergeCell ref="AB21:AH21"/>
    <mergeCell ref="B21:AA21"/>
    <mergeCell ref="C13:Q14"/>
    <mergeCell ref="B15:Q16"/>
    <mergeCell ref="AB20:AH20"/>
    <mergeCell ref="B20:AA20"/>
    <mergeCell ref="R13:AD14"/>
    <mergeCell ref="AE13:AG14"/>
  </mergeCells>
  <phoneticPr fontId="1"/>
  <conditionalFormatting sqref="AB22:AH23">
    <cfRule type="containsBlanks" dxfId="0" priority="1">
      <formula>LEN(TRIM(#REF!))=0</formula>
    </cfRule>
  </conditionalFormatting>
  <dataValidations count="4">
    <dataValidation type="list" allowBlank="1" showInputMessage="1" showErrorMessage="1" sqref="R24:AG24">
      <formula1>"周知している,周知していない"</formula1>
    </dataValidation>
    <dataValidation type="list" allowBlank="1" showInputMessage="1" showErrorMessage="1" sqref="R25:AG25">
      <formula1>"継続する,継続しない"</formula1>
    </dataValidation>
    <dataValidation type="list" allowBlank="1" showInputMessage="1" showErrorMessage="1" sqref="AB22:AH22">
      <formula1>"周知している, 周知していない"</formula1>
    </dataValidation>
    <dataValidation type="list" allowBlank="1" showInputMessage="1" showErrorMessage="1" sqref="AB23:AH23">
      <formula1>"維持する, 維持しない"</formula1>
    </dataValidation>
  </dataValidations>
  <printOptions horizontalCentered="1"/>
  <pageMargins left="0.23622047244094491" right="0.23622047244094491" top="0.43307086614173229" bottom="0.43307086614173229" header="0.31496062992125984" footer="0.31496062992125984"/>
  <pageSetup paperSize="9" scale="87" orientation="portrait" r:id="rId1"/>
  <colBreaks count="1" manualBreakCount="1">
    <brk id="38" max="41"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1847"/>
  <sheetViews>
    <sheetView view="pageBreakPreview" topLeftCell="A31" zoomScale="85" zoomScaleNormal="100" zoomScaleSheetLayoutView="85" workbookViewId="0">
      <selection activeCell="I14" sqref="I14"/>
    </sheetView>
  </sheetViews>
  <sheetFormatPr defaultRowHeight="13.5"/>
  <cols>
    <col min="1" max="1" width="2.125" style="1" customWidth="1"/>
    <col min="2" max="2" width="5.125" style="1" customWidth="1"/>
    <col min="3" max="4" width="3.625" style="1" customWidth="1"/>
    <col min="5" max="5" width="12.625" style="1" customWidth="1"/>
    <col min="6" max="7" width="15.625" style="1" customWidth="1"/>
    <col min="8" max="8" width="13.625" style="1" customWidth="1"/>
    <col min="9" max="9" width="9.375" style="1" customWidth="1"/>
    <col min="10" max="10" width="11.875" style="1" customWidth="1"/>
    <col min="11" max="11" width="15.625" style="1" customWidth="1"/>
    <col min="12" max="12" width="13.5" style="1" bestFit="1" customWidth="1"/>
    <col min="13" max="13" width="10.875" style="1" customWidth="1"/>
    <col min="14" max="14" width="13.625" style="1" customWidth="1"/>
    <col min="15" max="15" width="13" style="1" customWidth="1"/>
    <col min="16" max="16" width="15.625" style="1" customWidth="1"/>
    <col min="17" max="17" width="13.75" style="1" customWidth="1"/>
    <col min="18" max="18" width="14.5" style="1" customWidth="1"/>
    <col min="19" max="21" width="15.625" style="1" customWidth="1"/>
    <col min="22" max="22" width="2.125" style="1" customWidth="1"/>
    <col min="23" max="28" width="3.625" style="1" customWidth="1"/>
    <col min="29" max="30" width="9.75" style="1" customWidth="1"/>
    <col min="31" max="178" width="3.625" style="1" customWidth="1"/>
    <col min="179" max="792" width="2.625" style="1" customWidth="1"/>
    <col min="793" max="16384" width="9" style="1"/>
  </cols>
  <sheetData>
    <row r="1" spans="2:21" ht="18" customHeight="1">
      <c r="B1" s="4" t="s">
        <v>16</v>
      </c>
    </row>
    <row r="2" spans="2:21" ht="18" customHeight="1"/>
    <row r="3" spans="2:21" ht="27" customHeight="1">
      <c r="B3" s="168" t="s">
        <v>19</v>
      </c>
      <c r="C3" s="168"/>
      <c r="D3" s="168"/>
      <c r="E3" s="168"/>
      <c r="F3" s="168"/>
      <c r="G3" s="168"/>
      <c r="H3" s="168"/>
      <c r="I3" s="168"/>
      <c r="J3" s="168"/>
      <c r="K3" s="168"/>
      <c r="L3" s="168"/>
      <c r="M3" s="168"/>
      <c r="N3" s="168"/>
      <c r="O3" s="168"/>
      <c r="P3" s="168"/>
      <c r="Q3" s="168"/>
      <c r="R3" s="168"/>
      <c r="S3" s="168"/>
      <c r="T3" s="168"/>
      <c r="U3" s="52"/>
    </row>
    <row r="4" spans="2:21" ht="18" customHeight="1" thickBot="1"/>
    <row r="5" spans="2:21" ht="18" customHeight="1" thickBot="1">
      <c r="R5" s="40" t="s">
        <v>13</v>
      </c>
      <c r="S5" s="178">
        <f>'別紙様式１　事業計画書'!V5</f>
        <v>0</v>
      </c>
      <c r="T5" s="179"/>
    </row>
    <row r="6" spans="2:21" ht="18" customHeight="1"/>
    <row r="7" spans="2:21" s="44" customFormat="1" ht="18" customHeight="1">
      <c r="B7" s="41"/>
      <c r="C7" s="41"/>
      <c r="D7" s="41"/>
      <c r="E7" s="41"/>
      <c r="F7" s="41"/>
      <c r="G7" s="41"/>
      <c r="H7" s="41"/>
      <c r="I7" s="41"/>
      <c r="J7" s="41"/>
      <c r="K7" s="41"/>
      <c r="L7" s="41"/>
      <c r="M7" s="41"/>
      <c r="N7" s="41"/>
      <c r="O7" s="42"/>
      <c r="P7" s="42"/>
      <c r="Q7" s="42"/>
      <c r="R7" s="42"/>
      <c r="S7" s="42"/>
      <c r="T7" s="43"/>
      <c r="U7" s="43"/>
    </row>
    <row r="8" spans="2:21" ht="18" customHeight="1" thickBot="1">
      <c r="B8" s="1" t="s">
        <v>79</v>
      </c>
    </row>
    <row r="9" spans="2:21" ht="27" customHeight="1">
      <c r="B9" s="180" t="s">
        <v>17</v>
      </c>
      <c r="C9" s="191" t="s">
        <v>18</v>
      </c>
      <c r="D9" s="192"/>
      <c r="E9" s="193"/>
      <c r="F9" s="182" t="s">
        <v>28</v>
      </c>
      <c r="G9" s="182" t="s">
        <v>27</v>
      </c>
      <c r="H9" s="182" t="s">
        <v>49</v>
      </c>
      <c r="I9" s="182" t="s">
        <v>43</v>
      </c>
      <c r="J9" s="185" t="s">
        <v>44</v>
      </c>
      <c r="K9" s="186"/>
      <c r="L9" s="187"/>
      <c r="M9" s="182" t="s">
        <v>48</v>
      </c>
      <c r="N9" s="182" t="s">
        <v>54</v>
      </c>
      <c r="O9" s="24" t="s">
        <v>77</v>
      </c>
      <c r="P9" s="21"/>
      <c r="Q9" s="25"/>
      <c r="R9" s="182" t="s">
        <v>57</v>
      </c>
      <c r="S9" s="182" t="s">
        <v>58</v>
      </c>
      <c r="T9" s="180" t="s">
        <v>50</v>
      </c>
    </row>
    <row r="10" spans="2:21" ht="41.25" thickBot="1">
      <c r="B10" s="181"/>
      <c r="C10" s="194"/>
      <c r="D10" s="195"/>
      <c r="E10" s="196"/>
      <c r="F10" s="183"/>
      <c r="G10" s="183"/>
      <c r="H10" s="183"/>
      <c r="I10" s="183"/>
      <c r="J10" s="34" t="s">
        <v>45</v>
      </c>
      <c r="K10" s="22" t="s">
        <v>46</v>
      </c>
      <c r="L10" s="35" t="s">
        <v>47</v>
      </c>
      <c r="M10" s="183"/>
      <c r="N10" s="183"/>
      <c r="O10" s="26"/>
      <c r="P10" s="57" t="s">
        <v>55</v>
      </c>
      <c r="Q10" s="27" t="s">
        <v>56</v>
      </c>
      <c r="R10" s="183"/>
      <c r="S10" s="183"/>
      <c r="T10" s="181"/>
    </row>
    <row r="11" spans="2:21" ht="18" customHeight="1">
      <c r="B11" s="71"/>
      <c r="C11" s="188"/>
      <c r="D11" s="189"/>
      <c r="E11" s="190"/>
      <c r="F11" s="72"/>
      <c r="G11" s="72"/>
      <c r="H11" s="72"/>
      <c r="I11" s="73"/>
      <c r="J11" s="80"/>
      <c r="K11" s="79"/>
      <c r="L11" s="74"/>
      <c r="M11" s="75"/>
      <c r="N11" s="72"/>
      <c r="O11" s="76"/>
      <c r="P11" s="77"/>
      <c r="Q11" s="78"/>
      <c r="R11" s="182"/>
      <c r="S11" s="75"/>
      <c r="T11" s="72"/>
    </row>
    <row r="12" spans="2:21" ht="18" customHeight="1">
      <c r="B12" s="19">
        <v>1</v>
      </c>
      <c r="C12" s="172"/>
      <c r="D12" s="173"/>
      <c r="E12" s="174"/>
      <c r="F12" s="46"/>
      <c r="G12" s="46"/>
      <c r="H12" s="62">
        <v>11000</v>
      </c>
      <c r="I12" s="63" t="str">
        <f t="shared" ref="I12:I27" si="0">IF(G12="常勤職員",1,"")</f>
        <v/>
      </c>
      <c r="J12" s="36"/>
      <c r="K12" s="70">
        <f t="shared" ref="K12:K41" si="1">$K$11</f>
        <v>0</v>
      </c>
      <c r="L12" s="37" t="str">
        <f>IFERROR(ROUND(J12/K12,1),"")</f>
        <v/>
      </c>
      <c r="M12" s="50"/>
      <c r="N12" s="66" t="str">
        <f t="shared" ref="N12:N41" si="2">IFERROR(IF(G12="常勤職員",H12*I12*M12,H12*L12*M12),"")</f>
        <v/>
      </c>
      <c r="O12" s="28"/>
      <c r="P12" s="20"/>
      <c r="Q12" s="29">
        <f>O12-P12</f>
        <v>0</v>
      </c>
      <c r="R12" s="184"/>
      <c r="S12" s="53" t="str">
        <f>IFERROR(ROUND(O12/M12,0),"")</f>
        <v/>
      </c>
      <c r="T12" s="82"/>
    </row>
    <row r="13" spans="2:21" ht="18" customHeight="1">
      <c r="B13" s="17">
        <v>2</v>
      </c>
      <c r="C13" s="172"/>
      <c r="D13" s="173"/>
      <c r="E13" s="174"/>
      <c r="F13" s="46"/>
      <c r="G13" s="47"/>
      <c r="H13" s="62">
        <v>11000</v>
      </c>
      <c r="I13" s="64" t="str">
        <f t="shared" si="0"/>
        <v/>
      </c>
      <c r="J13" s="38"/>
      <c r="K13" s="16">
        <f t="shared" si="1"/>
        <v>0</v>
      </c>
      <c r="L13" s="39" t="str">
        <f t="shared" ref="L13:L21" si="3">IFERROR(ROUND(J13/K13,1),"")</f>
        <v/>
      </c>
      <c r="M13" s="50"/>
      <c r="N13" s="67" t="str">
        <f t="shared" si="2"/>
        <v/>
      </c>
      <c r="O13" s="30"/>
      <c r="P13" s="15"/>
      <c r="Q13" s="31">
        <f t="shared" ref="Q13:Q41" si="4">O13-P13</f>
        <v>0</v>
      </c>
      <c r="R13" s="184"/>
      <c r="S13" s="54" t="str">
        <f t="shared" ref="S13:S42" si="5">IFERROR(ROUND(O13/M13,0),"")</f>
        <v/>
      </c>
      <c r="T13" s="83"/>
    </row>
    <row r="14" spans="2:21" ht="18" customHeight="1">
      <c r="B14" s="17">
        <v>3</v>
      </c>
      <c r="C14" s="172"/>
      <c r="D14" s="173"/>
      <c r="E14" s="174"/>
      <c r="F14" s="46"/>
      <c r="G14" s="47"/>
      <c r="H14" s="62">
        <v>11000</v>
      </c>
      <c r="I14" s="64" t="str">
        <f t="shared" si="0"/>
        <v/>
      </c>
      <c r="J14" s="38"/>
      <c r="K14" s="16">
        <f t="shared" si="1"/>
        <v>0</v>
      </c>
      <c r="L14" s="39" t="str">
        <f t="shared" si="3"/>
        <v/>
      </c>
      <c r="M14" s="50"/>
      <c r="N14" s="67" t="str">
        <f t="shared" si="2"/>
        <v/>
      </c>
      <c r="O14" s="30"/>
      <c r="P14" s="15"/>
      <c r="Q14" s="31">
        <f t="shared" si="4"/>
        <v>0</v>
      </c>
      <c r="R14" s="184"/>
      <c r="S14" s="54" t="str">
        <f t="shared" si="5"/>
        <v/>
      </c>
      <c r="T14" s="83"/>
    </row>
    <row r="15" spans="2:21" ht="18" customHeight="1">
      <c r="B15" s="17">
        <v>4</v>
      </c>
      <c r="C15" s="172"/>
      <c r="D15" s="173"/>
      <c r="E15" s="174"/>
      <c r="F15" s="46"/>
      <c r="G15" s="47"/>
      <c r="H15" s="62">
        <v>11000</v>
      </c>
      <c r="I15" s="64" t="str">
        <f t="shared" si="0"/>
        <v/>
      </c>
      <c r="J15" s="38"/>
      <c r="K15" s="16">
        <f t="shared" si="1"/>
        <v>0</v>
      </c>
      <c r="L15" s="39" t="str">
        <f t="shared" si="3"/>
        <v/>
      </c>
      <c r="M15" s="50"/>
      <c r="N15" s="67" t="str">
        <f t="shared" si="2"/>
        <v/>
      </c>
      <c r="O15" s="30"/>
      <c r="P15" s="15"/>
      <c r="Q15" s="31">
        <f t="shared" si="4"/>
        <v>0</v>
      </c>
      <c r="R15" s="184"/>
      <c r="S15" s="54" t="str">
        <f t="shared" si="5"/>
        <v/>
      </c>
      <c r="T15" s="83"/>
    </row>
    <row r="16" spans="2:21" ht="18" customHeight="1">
      <c r="B16" s="17">
        <v>5</v>
      </c>
      <c r="C16" s="172"/>
      <c r="D16" s="173"/>
      <c r="E16" s="174"/>
      <c r="F16" s="46"/>
      <c r="G16" s="47"/>
      <c r="H16" s="62">
        <v>11000</v>
      </c>
      <c r="I16" s="64" t="str">
        <f t="shared" si="0"/>
        <v/>
      </c>
      <c r="J16" s="38"/>
      <c r="K16" s="16">
        <f t="shared" si="1"/>
        <v>0</v>
      </c>
      <c r="L16" s="39" t="str">
        <f t="shared" si="3"/>
        <v/>
      </c>
      <c r="M16" s="50"/>
      <c r="N16" s="67" t="str">
        <f t="shared" si="2"/>
        <v/>
      </c>
      <c r="O16" s="30"/>
      <c r="P16" s="15"/>
      <c r="Q16" s="31">
        <f t="shared" si="4"/>
        <v>0</v>
      </c>
      <c r="R16" s="184"/>
      <c r="S16" s="54" t="str">
        <f t="shared" si="5"/>
        <v/>
      </c>
      <c r="T16" s="83"/>
    </row>
    <row r="17" spans="2:20" ht="18" customHeight="1">
      <c r="B17" s="17">
        <v>6</v>
      </c>
      <c r="C17" s="172"/>
      <c r="D17" s="173"/>
      <c r="E17" s="174"/>
      <c r="F17" s="46"/>
      <c r="G17" s="47"/>
      <c r="H17" s="62">
        <v>11000</v>
      </c>
      <c r="I17" s="64" t="str">
        <f t="shared" si="0"/>
        <v/>
      </c>
      <c r="J17" s="38"/>
      <c r="K17" s="16">
        <f t="shared" si="1"/>
        <v>0</v>
      </c>
      <c r="L17" s="39" t="str">
        <f t="shared" si="3"/>
        <v/>
      </c>
      <c r="M17" s="50"/>
      <c r="N17" s="67" t="str">
        <f t="shared" si="2"/>
        <v/>
      </c>
      <c r="O17" s="30"/>
      <c r="P17" s="15"/>
      <c r="Q17" s="31">
        <f t="shared" si="4"/>
        <v>0</v>
      </c>
      <c r="R17" s="184"/>
      <c r="S17" s="54" t="str">
        <f t="shared" si="5"/>
        <v/>
      </c>
      <c r="T17" s="83"/>
    </row>
    <row r="18" spans="2:20" ht="18" customHeight="1">
      <c r="B18" s="17">
        <v>7</v>
      </c>
      <c r="C18" s="172"/>
      <c r="D18" s="173"/>
      <c r="E18" s="174"/>
      <c r="F18" s="46"/>
      <c r="G18" s="47"/>
      <c r="H18" s="62">
        <v>11000</v>
      </c>
      <c r="I18" s="64" t="str">
        <f t="shared" si="0"/>
        <v/>
      </c>
      <c r="J18" s="38"/>
      <c r="K18" s="16">
        <f t="shared" si="1"/>
        <v>0</v>
      </c>
      <c r="L18" s="39" t="str">
        <f t="shared" si="3"/>
        <v/>
      </c>
      <c r="M18" s="50"/>
      <c r="N18" s="67" t="str">
        <f t="shared" si="2"/>
        <v/>
      </c>
      <c r="O18" s="30"/>
      <c r="P18" s="15"/>
      <c r="Q18" s="31">
        <f t="shared" si="4"/>
        <v>0</v>
      </c>
      <c r="R18" s="184"/>
      <c r="S18" s="54" t="str">
        <f t="shared" si="5"/>
        <v/>
      </c>
      <c r="T18" s="83"/>
    </row>
    <row r="19" spans="2:20" ht="18" customHeight="1">
      <c r="B19" s="17">
        <v>8</v>
      </c>
      <c r="C19" s="172"/>
      <c r="D19" s="173"/>
      <c r="E19" s="174"/>
      <c r="F19" s="46"/>
      <c r="G19" s="47"/>
      <c r="H19" s="62">
        <v>11000</v>
      </c>
      <c r="I19" s="64" t="str">
        <f t="shared" si="0"/>
        <v/>
      </c>
      <c r="J19" s="38"/>
      <c r="K19" s="16">
        <f t="shared" si="1"/>
        <v>0</v>
      </c>
      <c r="L19" s="39" t="str">
        <f t="shared" si="3"/>
        <v/>
      </c>
      <c r="M19" s="50"/>
      <c r="N19" s="67" t="str">
        <f t="shared" si="2"/>
        <v/>
      </c>
      <c r="O19" s="30"/>
      <c r="P19" s="15"/>
      <c r="Q19" s="31">
        <f t="shared" si="4"/>
        <v>0</v>
      </c>
      <c r="R19" s="184"/>
      <c r="S19" s="54" t="str">
        <f t="shared" si="5"/>
        <v/>
      </c>
      <c r="T19" s="83"/>
    </row>
    <row r="20" spans="2:20" ht="18" customHeight="1">
      <c r="B20" s="17">
        <v>9</v>
      </c>
      <c r="C20" s="172"/>
      <c r="D20" s="173"/>
      <c r="E20" s="174"/>
      <c r="F20" s="46"/>
      <c r="G20" s="47"/>
      <c r="H20" s="62">
        <v>11000</v>
      </c>
      <c r="I20" s="64" t="str">
        <f t="shared" si="0"/>
        <v/>
      </c>
      <c r="J20" s="38"/>
      <c r="K20" s="16">
        <f t="shared" si="1"/>
        <v>0</v>
      </c>
      <c r="L20" s="39" t="str">
        <f t="shared" si="3"/>
        <v/>
      </c>
      <c r="M20" s="50"/>
      <c r="N20" s="67" t="str">
        <f t="shared" si="2"/>
        <v/>
      </c>
      <c r="O20" s="30"/>
      <c r="P20" s="15"/>
      <c r="Q20" s="31">
        <f t="shared" si="4"/>
        <v>0</v>
      </c>
      <c r="R20" s="184"/>
      <c r="S20" s="54" t="str">
        <f t="shared" si="5"/>
        <v/>
      </c>
      <c r="T20" s="83"/>
    </row>
    <row r="21" spans="2:20" ht="18" customHeight="1">
      <c r="B21" s="17">
        <v>10</v>
      </c>
      <c r="C21" s="172"/>
      <c r="D21" s="173"/>
      <c r="E21" s="174"/>
      <c r="F21" s="46"/>
      <c r="G21" s="47"/>
      <c r="H21" s="62">
        <v>11000</v>
      </c>
      <c r="I21" s="64" t="str">
        <f t="shared" si="0"/>
        <v/>
      </c>
      <c r="J21" s="38"/>
      <c r="K21" s="16">
        <f t="shared" si="1"/>
        <v>0</v>
      </c>
      <c r="L21" s="39" t="str">
        <f t="shared" si="3"/>
        <v/>
      </c>
      <c r="M21" s="50"/>
      <c r="N21" s="67" t="str">
        <f t="shared" si="2"/>
        <v/>
      </c>
      <c r="O21" s="30"/>
      <c r="P21" s="15"/>
      <c r="Q21" s="31">
        <f t="shared" si="4"/>
        <v>0</v>
      </c>
      <c r="R21" s="184"/>
      <c r="S21" s="54" t="str">
        <f>IFERROR(ROUND(O21/M21,0),"")</f>
        <v/>
      </c>
      <c r="T21" s="83"/>
    </row>
    <row r="22" spans="2:20" ht="18" customHeight="1">
      <c r="B22" s="17">
        <v>11</v>
      </c>
      <c r="C22" s="172"/>
      <c r="D22" s="173"/>
      <c r="E22" s="174"/>
      <c r="F22" s="46"/>
      <c r="G22" s="47"/>
      <c r="H22" s="62">
        <v>11000</v>
      </c>
      <c r="I22" s="64" t="str">
        <f t="shared" si="0"/>
        <v/>
      </c>
      <c r="J22" s="38"/>
      <c r="K22" s="16">
        <f t="shared" si="1"/>
        <v>0</v>
      </c>
      <c r="L22" s="39" t="str">
        <f t="shared" ref="L22:L41" si="6">IFERROR(ROUND(J22/K22,1),"")</f>
        <v/>
      </c>
      <c r="M22" s="50"/>
      <c r="N22" s="67" t="str">
        <f t="shared" si="2"/>
        <v/>
      </c>
      <c r="O22" s="30"/>
      <c r="P22" s="15"/>
      <c r="Q22" s="31">
        <f t="shared" si="4"/>
        <v>0</v>
      </c>
      <c r="R22" s="184"/>
      <c r="S22" s="54" t="str">
        <f t="shared" si="5"/>
        <v/>
      </c>
      <c r="T22" s="83"/>
    </row>
    <row r="23" spans="2:20" ht="18" customHeight="1">
      <c r="B23" s="17">
        <v>12</v>
      </c>
      <c r="C23" s="172"/>
      <c r="D23" s="173"/>
      <c r="E23" s="174"/>
      <c r="F23" s="46"/>
      <c r="G23" s="47"/>
      <c r="H23" s="62">
        <v>11000</v>
      </c>
      <c r="I23" s="64" t="str">
        <f t="shared" si="0"/>
        <v/>
      </c>
      <c r="J23" s="38"/>
      <c r="K23" s="16">
        <f t="shared" si="1"/>
        <v>0</v>
      </c>
      <c r="L23" s="39" t="str">
        <f t="shared" si="6"/>
        <v/>
      </c>
      <c r="M23" s="50"/>
      <c r="N23" s="67" t="str">
        <f t="shared" si="2"/>
        <v/>
      </c>
      <c r="O23" s="30"/>
      <c r="P23" s="15"/>
      <c r="Q23" s="31">
        <f t="shared" si="4"/>
        <v>0</v>
      </c>
      <c r="R23" s="184"/>
      <c r="S23" s="54" t="str">
        <f t="shared" si="5"/>
        <v/>
      </c>
      <c r="T23" s="83"/>
    </row>
    <row r="24" spans="2:20" ht="18" customHeight="1">
      <c r="B24" s="17">
        <v>13</v>
      </c>
      <c r="C24" s="172"/>
      <c r="D24" s="173"/>
      <c r="E24" s="174"/>
      <c r="F24" s="46"/>
      <c r="G24" s="47"/>
      <c r="H24" s="62">
        <v>11000</v>
      </c>
      <c r="I24" s="64" t="str">
        <f t="shared" si="0"/>
        <v/>
      </c>
      <c r="J24" s="38"/>
      <c r="K24" s="16">
        <f t="shared" si="1"/>
        <v>0</v>
      </c>
      <c r="L24" s="39" t="str">
        <f t="shared" si="6"/>
        <v/>
      </c>
      <c r="M24" s="50"/>
      <c r="N24" s="67" t="str">
        <f t="shared" si="2"/>
        <v/>
      </c>
      <c r="O24" s="30"/>
      <c r="P24" s="15"/>
      <c r="Q24" s="31">
        <f t="shared" si="4"/>
        <v>0</v>
      </c>
      <c r="R24" s="184"/>
      <c r="S24" s="54" t="str">
        <f t="shared" si="5"/>
        <v/>
      </c>
      <c r="T24" s="83"/>
    </row>
    <row r="25" spans="2:20" ht="18" customHeight="1">
      <c r="B25" s="17">
        <v>14</v>
      </c>
      <c r="C25" s="172"/>
      <c r="D25" s="173"/>
      <c r="E25" s="174"/>
      <c r="F25" s="46"/>
      <c r="G25" s="47"/>
      <c r="H25" s="62">
        <v>11000</v>
      </c>
      <c r="I25" s="64" t="str">
        <f t="shared" si="0"/>
        <v/>
      </c>
      <c r="J25" s="38"/>
      <c r="K25" s="16">
        <f t="shared" si="1"/>
        <v>0</v>
      </c>
      <c r="L25" s="39" t="str">
        <f t="shared" si="6"/>
        <v/>
      </c>
      <c r="M25" s="50"/>
      <c r="N25" s="67" t="str">
        <f t="shared" si="2"/>
        <v/>
      </c>
      <c r="O25" s="30"/>
      <c r="P25" s="15"/>
      <c r="Q25" s="31">
        <f t="shared" si="4"/>
        <v>0</v>
      </c>
      <c r="R25" s="184"/>
      <c r="S25" s="54" t="str">
        <f t="shared" si="5"/>
        <v/>
      </c>
      <c r="T25" s="83"/>
    </row>
    <row r="26" spans="2:20" ht="18" customHeight="1">
      <c r="B26" s="17">
        <v>15</v>
      </c>
      <c r="C26" s="172"/>
      <c r="D26" s="173"/>
      <c r="E26" s="174"/>
      <c r="F26" s="46"/>
      <c r="G26" s="47"/>
      <c r="H26" s="62">
        <v>11000</v>
      </c>
      <c r="I26" s="64" t="str">
        <f t="shared" si="0"/>
        <v/>
      </c>
      <c r="J26" s="38"/>
      <c r="K26" s="16">
        <f t="shared" si="1"/>
        <v>0</v>
      </c>
      <c r="L26" s="39" t="str">
        <f t="shared" si="6"/>
        <v/>
      </c>
      <c r="M26" s="50"/>
      <c r="N26" s="67" t="str">
        <f t="shared" si="2"/>
        <v/>
      </c>
      <c r="O26" s="30"/>
      <c r="P26" s="15"/>
      <c r="Q26" s="31">
        <f t="shared" si="4"/>
        <v>0</v>
      </c>
      <c r="R26" s="184"/>
      <c r="S26" s="54" t="str">
        <f t="shared" si="5"/>
        <v/>
      </c>
      <c r="T26" s="83"/>
    </row>
    <row r="27" spans="2:20" ht="18" customHeight="1">
      <c r="B27" s="17">
        <v>16</v>
      </c>
      <c r="C27" s="172"/>
      <c r="D27" s="173"/>
      <c r="E27" s="174"/>
      <c r="F27" s="46"/>
      <c r="G27" s="47"/>
      <c r="H27" s="62">
        <v>11000</v>
      </c>
      <c r="I27" s="64" t="str">
        <f t="shared" si="0"/>
        <v/>
      </c>
      <c r="J27" s="38"/>
      <c r="K27" s="16">
        <f t="shared" si="1"/>
        <v>0</v>
      </c>
      <c r="L27" s="39" t="str">
        <f t="shared" si="6"/>
        <v/>
      </c>
      <c r="M27" s="50"/>
      <c r="N27" s="67" t="str">
        <f t="shared" si="2"/>
        <v/>
      </c>
      <c r="O27" s="30"/>
      <c r="P27" s="15"/>
      <c r="Q27" s="31">
        <f t="shared" ref="Q27:Q37" si="7">O27-P27</f>
        <v>0</v>
      </c>
      <c r="R27" s="184"/>
      <c r="S27" s="54" t="str">
        <f t="shared" si="5"/>
        <v/>
      </c>
      <c r="T27" s="83"/>
    </row>
    <row r="28" spans="2:20" ht="18" customHeight="1">
      <c r="B28" s="17">
        <v>17</v>
      </c>
      <c r="C28" s="172"/>
      <c r="D28" s="173"/>
      <c r="E28" s="174"/>
      <c r="F28" s="46"/>
      <c r="G28" s="47"/>
      <c r="H28" s="62">
        <v>11000</v>
      </c>
      <c r="I28" s="64" t="str">
        <f t="shared" ref="I28:I41" si="8">IF(G28="常勤職員",1,"")</f>
        <v/>
      </c>
      <c r="J28" s="38"/>
      <c r="K28" s="16">
        <f t="shared" si="1"/>
        <v>0</v>
      </c>
      <c r="L28" s="39" t="str">
        <f t="shared" si="6"/>
        <v/>
      </c>
      <c r="M28" s="50"/>
      <c r="N28" s="67" t="str">
        <f t="shared" si="2"/>
        <v/>
      </c>
      <c r="O28" s="30"/>
      <c r="P28" s="15"/>
      <c r="Q28" s="31">
        <f t="shared" si="7"/>
        <v>0</v>
      </c>
      <c r="R28" s="184"/>
      <c r="S28" s="54" t="str">
        <f t="shared" si="5"/>
        <v/>
      </c>
      <c r="T28" s="83"/>
    </row>
    <row r="29" spans="2:20" ht="18" customHeight="1">
      <c r="B29" s="17">
        <v>18</v>
      </c>
      <c r="C29" s="172"/>
      <c r="D29" s="173"/>
      <c r="E29" s="174"/>
      <c r="F29" s="46"/>
      <c r="G29" s="47"/>
      <c r="H29" s="62">
        <v>11000</v>
      </c>
      <c r="I29" s="64" t="str">
        <f t="shared" si="8"/>
        <v/>
      </c>
      <c r="J29" s="38"/>
      <c r="K29" s="16">
        <f t="shared" si="1"/>
        <v>0</v>
      </c>
      <c r="L29" s="39" t="str">
        <f t="shared" si="6"/>
        <v/>
      </c>
      <c r="M29" s="50"/>
      <c r="N29" s="67" t="str">
        <f t="shared" si="2"/>
        <v/>
      </c>
      <c r="O29" s="30"/>
      <c r="P29" s="15"/>
      <c r="Q29" s="31">
        <f t="shared" si="7"/>
        <v>0</v>
      </c>
      <c r="R29" s="184"/>
      <c r="S29" s="54" t="str">
        <f t="shared" si="5"/>
        <v/>
      </c>
      <c r="T29" s="83"/>
    </row>
    <row r="30" spans="2:20" ht="18" customHeight="1">
      <c r="B30" s="17">
        <v>19</v>
      </c>
      <c r="C30" s="172"/>
      <c r="D30" s="173"/>
      <c r="E30" s="174"/>
      <c r="F30" s="46"/>
      <c r="G30" s="47"/>
      <c r="H30" s="62">
        <v>11000</v>
      </c>
      <c r="I30" s="64" t="str">
        <f t="shared" si="8"/>
        <v/>
      </c>
      <c r="J30" s="38"/>
      <c r="K30" s="16">
        <f t="shared" si="1"/>
        <v>0</v>
      </c>
      <c r="L30" s="39" t="str">
        <f t="shared" si="6"/>
        <v/>
      </c>
      <c r="M30" s="50"/>
      <c r="N30" s="67" t="str">
        <f t="shared" si="2"/>
        <v/>
      </c>
      <c r="O30" s="30"/>
      <c r="P30" s="15"/>
      <c r="Q30" s="31">
        <f t="shared" si="7"/>
        <v>0</v>
      </c>
      <c r="R30" s="184"/>
      <c r="S30" s="54" t="str">
        <f t="shared" si="5"/>
        <v/>
      </c>
      <c r="T30" s="83"/>
    </row>
    <row r="31" spans="2:20" ht="18" customHeight="1">
      <c r="B31" s="17">
        <v>20</v>
      </c>
      <c r="C31" s="172"/>
      <c r="D31" s="173"/>
      <c r="E31" s="174"/>
      <c r="F31" s="46"/>
      <c r="G31" s="47"/>
      <c r="H31" s="62">
        <v>11000</v>
      </c>
      <c r="I31" s="64" t="str">
        <f t="shared" si="8"/>
        <v/>
      </c>
      <c r="J31" s="38"/>
      <c r="K31" s="16">
        <f t="shared" si="1"/>
        <v>0</v>
      </c>
      <c r="L31" s="39" t="str">
        <f t="shared" si="6"/>
        <v/>
      </c>
      <c r="M31" s="50"/>
      <c r="N31" s="67" t="str">
        <f t="shared" si="2"/>
        <v/>
      </c>
      <c r="O31" s="30"/>
      <c r="P31" s="15"/>
      <c r="Q31" s="31">
        <f t="shared" ref="Q31:Q35" si="9">O31-P31</f>
        <v>0</v>
      </c>
      <c r="R31" s="184"/>
      <c r="S31" s="54" t="str">
        <f t="shared" si="5"/>
        <v/>
      </c>
      <c r="T31" s="83"/>
    </row>
    <row r="32" spans="2:20" ht="18" customHeight="1">
      <c r="B32" s="17">
        <v>21</v>
      </c>
      <c r="C32" s="172"/>
      <c r="D32" s="173"/>
      <c r="E32" s="174"/>
      <c r="F32" s="46"/>
      <c r="G32" s="47"/>
      <c r="H32" s="62">
        <v>11000</v>
      </c>
      <c r="I32" s="64" t="str">
        <f t="shared" si="8"/>
        <v/>
      </c>
      <c r="J32" s="38"/>
      <c r="K32" s="16">
        <f t="shared" si="1"/>
        <v>0</v>
      </c>
      <c r="L32" s="39" t="str">
        <f t="shared" si="6"/>
        <v/>
      </c>
      <c r="M32" s="50"/>
      <c r="N32" s="67" t="str">
        <f t="shared" si="2"/>
        <v/>
      </c>
      <c r="O32" s="30"/>
      <c r="P32" s="15"/>
      <c r="Q32" s="31">
        <f t="shared" si="9"/>
        <v>0</v>
      </c>
      <c r="R32" s="184"/>
      <c r="S32" s="54" t="str">
        <f t="shared" si="5"/>
        <v/>
      </c>
      <c r="T32" s="83"/>
    </row>
    <row r="33" spans="2:20" ht="18" customHeight="1">
      <c r="B33" s="17">
        <v>22</v>
      </c>
      <c r="C33" s="172"/>
      <c r="D33" s="173"/>
      <c r="E33" s="174"/>
      <c r="F33" s="46"/>
      <c r="G33" s="47"/>
      <c r="H33" s="62">
        <v>11000</v>
      </c>
      <c r="I33" s="64" t="str">
        <f t="shared" si="8"/>
        <v/>
      </c>
      <c r="J33" s="38"/>
      <c r="K33" s="16">
        <f t="shared" si="1"/>
        <v>0</v>
      </c>
      <c r="L33" s="39" t="str">
        <f t="shared" si="6"/>
        <v/>
      </c>
      <c r="M33" s="50"/>
      <c r="N33" s="67" t="str">
        <f t="shared" si="2"/>
        <v/>
      </c>
      <c r="O33" s="30"/>
      <c r="P33" s="15"/>
      <c r="Q33" s="31">
        <f t="shared" si="9"/>
        <v>0</v>
      </c>
      <c r="R33" s="184"/>
      <c r="S33" s="54" t="str">
        <f t="shared" si="5"/>
        <v/>
      </c>
      <c r="T33" s="83"/>
    </row>
    <row r="34" spans="2:20" ht="18" customHeight="1">
      <c r="B34" s="17">
        <v>23</v>
      </c>
      <c r="C34" s="172"/>
      <c r="D34" s="173"/>
      <c r="E34" s="174"/>
      <c r="F34" s="46"/>
      <c r="G34" s="47"/>
      <c r="H34" s="62">
        <v>11000</v>
      </c>
      <c r="I34" s="64" t="str">
        <f t="shared" si="8"/>
        <v/>
      </c>
      <c r="J34" s="38"/>
      <c r="K34" s="16">
        <f t="shared" si="1"/>
        <v>0</v>
      </c>
      <c r="L34" s="39" t="str">
        <f t="shared" si="6"/>
        <v/>
      </c>
      <c r="M34" s="50"/>
      <c r="N34" s="67" t="str">
        <f t="shared" si="2"/>
        <v/>
      </c>
      <c r="O34" s="30"/>
      <c r="P34" s="15"/>
      <c r="Q34" s="31">
        <f t="shared" si="9"/>
        <v>0</v>
      </c>
      <c r="R34" s="184"/>
      <c r="S34" s="54" t="str">
        <f t="shared" si="5"/>
        <v/>
      </c>
      <c r="T34" s="83"/>
    </row>
    <row r="35" spans="2:20" ht="18" customHeight="1">
      <c r="B35" s="17">
        <v>24</v>
      </c>
      <c r="C35" s="172"/>
      <c r="D35" s="173"/>
      <c r="E35" s="174"/>
      <c r="F35" s="46"/>
      <c r="G35" s="47"/>
      <c r="H35" s="62">
        <v>11000</v>
      </c>
      <c r="I35" s="64" t="str">
        <f t="shared" si="8"/>
        <v/>
      </c>
      <c r="J35" s="38"/>
      <c r="K35" s="16">
        <f t="shared" si="1"/>
        <v>0</v>
      </c>
      <c r="L35" s="39" t="str">
        <f t="shared" si="6"/>
        <v/>
      </c>
      <c r="M35" s="50"/>
      <c r="N35" s="67" t="str">
        <f t="shared" si="2"/>
        <v/>
      </c>
      <c r="O35" s="30"/>
      <c r="P35" s="15"/>
      <c r="Q35" s="31">
        <f t="shared" si="9"/>
        <v>0</v>
      </c>
      <c r="R35" s="184"/>
      <c r="S35" s="54" t="str">
        <f t="shared" si="5"/>
        <v/>
      </c>
      <c r="T35" s="83"/>
    </row>
    <row r="36" spans="2:20" ht="18" customHeight="1">
      <c r="B36" s="17">
        <v>25</v>
      </c>
      <c r="C36" s="172"/>
      <c r="D36" s="173"/>
      <c r="E36" s="174"/>
      <c r="F36" s="46"/>
      <c r="G36" s="47"/>
      <c r="H36" s="62">
        <v>11000</v>
      </c>
      <c r="I36" s="64" t="str">
        <f t="shared" si="8"/>
        <v/>
      </c>
      <c r="J36" s="38"/>
      <c r="K36" s="16">
        <f t="shared" si="1"/>
        <v>0</v>
      </c>
      <c r="L36" s="39" t="str">
        <f t="shared" si="6"/>
        <v/>
      </c>
      <c r="M36" s="50"/>
      <c r="N36" s="67" t="str">
        <f t="shared" si="2"/>
        <v/>
      </c>
      <c r="O36" s="30"/>
      <c r="P36" s="15"/>
      <c r="Q36" s="31">
        <f t="shared" si="7"/>
        <v>0</v>
      </c>
      <c r="R36" s="184"/>
      <c r="S36" s="54" t="str">
        <f t="shared" si="5"/>
        <v/>
      </c>
      <c r="T36" s="83"/>
    </row>
    <row r="37" spans="2:20" ht="18" customHeight="1">
      <c r="B37" s="17">
        <v>26</v>
      </c>
      <c r="C37" s="172"/>
      <c r="D37" s="173"/>
      <c r="E37" s="174"/>
      <c r="F37" s="46"/>
      <c r="G37" s="47"/>
      <c r="H37" s="62">
        <v>11000</v>
      </c>
      <c r="I37" s="64" t="str">
        <f t="shared" si="8"/>
        <v/>
      </c>
      <c r="J37" s="38"/>
      <c r="K37" s="16">
        <f t="shared" si="1"/>
        <v>0</v>
      </c>
      <c r="L37" s="39" t="str">
        <f>IFERROR(ROUND(J37/K37,1),"")</f>
        <v/>
      </c>
      <c r="M37" s="50"/>
      <c r="N37" s="67" t="str">
        <f t="shared" si="2"/>
        <v/>
      </c>
      <c r="O37" s="30"/>
      <c r="P37" s="15"/>
      <c r="Q37" s="31">
        <f t="shared" si="7"/>
        <v>0</v>
      </c>
      <c r="R37" s="184"/>
      <c r="S37" s="54" t="str">
        <f t="shared" si="5"/>
        <v/>
      </c>
      <c r="T37" s="83"/>
    </row>
    <row r="38" spans="2:20" ht="18" customHeight="1">
      <c r="B38" s="17">
        <v>27</v>
      </c>
      <c r="C38" s="172"/>
      <c r="D38" s="173"/>
      <c r="E38" s="174"/>
      <c r="F38" s="46"/>
      <c r="G38" s="47"/>
      <c r="H38" s="62">
        <v>11000</v>
      </c>
      <c r="I38" s="64" t="str">
        <f t="shared" si="8"/>
        <v/>
      </c>
      <c r="J38" s="38"/>
      <c r="K38" s="16">
        <f t="shared" si="1"/>
        <v>0</v>
      </c>
      <c r="L38" s="39" t="str">
        <f t="shared" si="6"/>
        <v/>
      </c>
      <c r="M38" s="50"/>
      <c r="N38" s="67" t="str">
        <f t="shared" si="2"/>
        <v/>
      </c>
      <c r="O38" s="30"/>
      <c r="P38" s="15"/>
      <c r="Q38" s="31">
        <f t="shared" si="4"/>
        <v>0</v>
      </c>
      <c r="R38" s="184"/>
      <c r="S38" s="54" t="str">
        <f t="shared" si="5"/>
        <v/>
      </c>
      <c r="T38" s="83"/>
    </row>
    <row r="39" spans="2:20" ht="18" customHeight="1">
      <c r="B39" s="17">
        <v>28</v>
      </c>
      <c r="C39" s="172"/>
      <c r="D39" s="173"/>
      <c r="E39" s="174"/>
      <c r="F39" s="46"/>
      <c r="G39" s="47"/>
      <c r="H39" s="62">
        <v>11000</v>
      </c>
      <c r="I39" s="64" t="str">
        <f t="shared" si="8"/>
        <v/>
      </c>
      <c r="J39" s="38"/>
      <c r="K39" s="16">
        <f t="shared" si="1"/>
        <v>0</v>
      </c>
      <c r="L39" s="39" t="str">
        <f t="shared" si="6"/>
        <v/>
      </c>
      <c r="M39" s="50"/>
      <c r="N39" s="67" t="str">
        <f t="shared" si="2"/>
        <v/>
      </c>
      <c r="O39" s="30"/>
      <c r="P39" s="15"/>
      <c r="Q39" s="31">
        <f t="shared" si="4"/>
        <v>0</v>
      </c>
      <c r="R39" s="184"/>
      <c r="S39" s="54" t="str">
        <f t="shared" si="5"/>
        <v/>
      </c>
      <c r="T39" s="83"/>
    </row>
    <row r="40" spans="2:20" ht="18" customHeight="1">
      <c r="B40" s="17">
        <v>29</v>
      </c>
      <c r="C40" s="172"/>
      <c r="D40" s="173"/>
      <c r="E40" s="174"/>
      <c r="F40" s="46"/>
      <c r="G40" s="47"/>
      <c r="H40" s="62">
        <v>11000</v>
      </c>
      <c r="I40" s="64" t="str">
        <f t="shared" si="8"/>
        <v/>
      </c>
      <c r="J40" s="38"/>
      <c r="K40" s="16">
        <f t="shared" si="1"/>
        <v>0</v>
      </c>
      <c r="L40" s="39" t="str">
        <f t="shared" si="6"/>
        <v/>
      </c>
      <c r="M40" s="50"/>
      <c r="N40" s="67" t="str">
        <f t="shared" si="2"/>
        <v/>
      </c>
      <c r="O40" s="30"/>
      <c r="P40" s="15"/>
      <c r="Q40" s="31">
        <f t="shared" si="4"/>
        <v>0</v>
      </c>
      <c r="R40" s="184"/>
      <c r="S40" s="54" t="str">
        <f t="shared" si="5"/>
        <v/>
      </c>
      <c r="T40" s="83"/>
    </row>
    <row r="41" spans="2:20" ht="18" customHeight="1" thickBot="1">
      <c r="B41" s="17">
        <v>30</v>
      </c>
      <c r="C41" s="175"/>
      <c r="D41" s="176"/>
      <c r="E41" s="177"/>
      <c r="F41" s="46"/>
      <c r="G41" s="47"/>
      <c r="H41" s="62">
        <v>11000</v>
      </c>
      <c r="I41" s="64" t="str">
        <f t="shared" si="8"/>
        <v/>
      </c>
      <c r="J41" s="38"/>
      <c r="K41" s="16">
        <f t="shared" si="1"/>
        <v>0</v>
      </c>
      <c r="L41" s="39" t="str">
        <f t="shared" si="6"/>
        <v/>
      </c>
      <c r="M41" s="50"/>
      <c r="N41" s="67" t="str">
        <f t="shared" si="2"/>
        <v/>
      </c>
      <c r="O41" s="30"/>
      <c r="P41" s="15"/>
      <c r="Q41" s="31">
        <f t="shared" si="4"/>
        <v>0</v>
      </c>
      <c r="R41" s="183"/>
      <c r="S41" s="54" t="str">
        <f t="shared" si="5"/>
        <v/>
      </c>
      <c r="T41" s="83"/>
    </row>
    <row r="42" spans="2:20" ht="18" customHeight="1" thickBot="1">
      <c r="B42" s="169" t="s">
        <v>29</v>
      </c>
      <c r="C42" s="170"/>
      <c r="D42" s="170"/>
      <c r="E42" s="170"/>
      <c r="F42" s="170"/>
      <c r="G42" s="171"/>
      <c r="H42" s="59"/>
      <c r="I42" s="65">
        <f>SUM(I12:I41)</f>
        <v>0</v>
      </c>
      <c r="J42" s="81"/>
      <c r="K42" s="56"/>
      <c r="L42" s="58">
        <f>SUM(L12:L41)</f>
        <v>0</v>
      </c>
      <c r="M42" s="51">
        <f t="shared" ref="M42:Q42" si="10">SUM(M12:M41)</f>
        <v>0</v>
      </c>
      <c r="N42" s="32">
        <f t="shared" si="10"/>
        <v>0</v>
      </c>
      <c r="O42" s="32">
        <f t="shared" si="10"/>
        <v>0</v>
      </c>
      <c r="P42" s="18">
        <f t="shared" si="10"/>
        <v>0</v>
      </c>
      <c r="Q42" s="33">
        <f t="shared" si="10"/>
        <v>0</v>
      </c>
      <c r="R42" s="23"/>
      <c r="S42" s="55" t="str">
        <f t="shared" si="5"/>
        <v/>
      </c>
      <c r="T42" s="84"/>
    </row>
    <row r="43" spans="2:20" ht="18" customHeight="1">
      <c r="B43" s="1" t="s">
        <v>67</v>
      </c>
    </row>
    <row r="44" spans="2:20" ht="18" customHeight="1">
      <c r="B44" s="1" t="s">
        <v>20</v>
      </c>
    </row>
    <row r="45" spans="2:20" ht="18" customHeight="1">
      <c r="B45" s="45" t="s">
        <v>21</v>
      </c>
    </row>
    <row r="46" spans="2:20" ht="18" customHeight="1"/>
    <row r="47" spans="2:20" ht="18" customHeight="1"/>
    <row r="48" spans="2:20"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row r="1002" ht="18" customHeight="1"/>
    <row r="1003" ht="18" customHeight="1"/>
    <row r="1004" ht="18" customHeight="1"/>
    <row r="1005" ht="18" customHeight="1"/>
    <row r="1006" ht="18" customHeight="1"/>
    <row r="1007" ht="18" customHeight="1"/>
    <row r="1008" ht="18" customHeight="1"/>
    <row r="1009" ht="18" customHeight="1"/>
    <row r="1010" ht="18" customHeight="1"/>
    <row r="1011" ht="18" customHeight="1"/>
    <row r="1012" ht="18" customHeight="1"/>
    <row r="1013" ht="18" customHeight="1"/>
    <row r="1014" ht="18" customHeight="1"/>
    <row r="1015" ht="18" customHeight="1"/>
    <row r="1016" ht="18" customHeight="1"/>
    <row r="1017" ht="18" customHeight="1"/>
    <row r="1018" ht="18" customHeight="1"/>
    <row r="1019" ht="18" customHeight="1"/>
    <row r="1020" ht="18" customHeight="1"/>
    <row r="1021" ht="18" customHeight="1"/>
    <row r="1022" ht="18" customHeight="1"/>
    <row r="1023" ht="18" customHeight="1"/>
    <row r="1024" ht="18" customHeight="1"/>
    <row r="1025" ht="18" customHeight="1"/>
    <row r="1026" ht="18" customHeight="1"/>
    <row r="1027" ht="18" customHeight="1"/>
    <row r="1028" ht="18" customHeight="1"/>
    <row r="1029" ht="18" customHeight="1"/>
    <row r="1030" ht="18" customHeight="1"/>
    <row r="1031" ht="18" customHeight="1"/>
    <row r="1032" ht="18" customHeight="1"/>
    <row r="1033" ht="18" customHeight="1"/>
    <row r="1034" ht="18" customHeight="1"/>
    <row r="1035" ht="18" customHeight="1"/>
    <row r="1036" ht="18" customHeight="1"/>
    <row r="1037" ht="18" customHeight="1"/>
    <row r="1038" ht="18" customHeight="1"/>
    <row r="1039" ht="18" customHeight="1"/>
    <row r="1040" ht="18" customHeight="1"/>
    <row r="1041" ht="18" customHeight="1"/>
    <row r="1042" ht="18" customHeight="1"/>
    <row r="1043" ht="18" customHeight="1"/>
    <row r="1044" ht="18" customHeight="1"/>
    <row r="1045" ht="18" customHeight="1"/>
    <row r="1046" ht="18" customHeight="1"/>
    <row r="1047" ht="18" customHeight="1"/>
    <row r="1048" ht="18" customHeight="1"/>
    <row r="1049" ht="18" customHeight="1"/>
    <row r="1050" ht="18" customHeight="1"/>
    <row r="1051" ht="18" customHeight="1"/>
    <row r="1052" ht="18" customHeight="1"/>
    <row r="1053" ht="18" customHeight="1"/>
    <row r="1054" ht="18" customHeight="1"/>
    <row r="1055" ht="18" customHeight="1"/>
    <row r="1056" ht="18" customHeight="1"/>
    <row r="1057" ht="18" customHeight="1"/>
    <row r="1058" ht="18" customHeight="1"/>
    <row r="1059" ht="18" customHeight="1"/>
    <row r="1060" ht="18" customHeight="1"/>
    <row r="1061" ht="18" customHeight="1"/>
    <row r="1062" ht="18" customHeight="1"/>
    <row r="1063" ht="18" customHeight="1"/>
    <row r="1064" ht="18" customHeight="1"/>
    <row r="1065" ht="18" customHeight="1"/>
    <row r="1066" ht="18" customHeight="1"/>
    <row r="1067" ht="18" customHeight="1"/>
    <row r="1068" ht="18" customHeight="1"/>
    <row r="1069" ht="18" customHeight="1"/>
    <row r="1070" ht="18" customHeight="1"/>
    <row r="1071" ht="18" customHeight="1"/>
    <row r="1072" ht="18" customHeight="1"/>
    <row r="1073" ht="18" customHeight="1"/>
    <row r="1074" ht="18" customHeight="1"/>
    <row r="1075" ht="18" customHeight="1"/>
    <row r="1076" ht="18" customHeight="1"/>
    <row r="1077" ht="18" customHeight="1"/>
    <row r="1078" ht="18" customHeight="1"/>
    <row r="1079" ht="18" customHeight="1"/>
    <row r="1080" ht="18" customHeight="1"/>
    <row r="1081" ht="18" customHeight="1"/>
    <row r="1082" ht="18" customHeight="1"/>
    <row r="1083" ht="18" customHeight="1"/>
    <row r="1084" ht="18" customHeight="1"/>
    <row r="1085" ht="18" customHeight="1"/>
    <row r="1086" ht="18" customHeight="1"/>
    <row r="1087" ht="18" customHeight="1"/>
    <row r="1088" ht="18" customHeight="1"/>
    <row r="1089" ht="18" customHeight="1"/>
    <row r="1090" ht="18" customHeight="1"/>
    <row r="1091" ht="18" customHeight="1"/>
    <row r="1092" ht="18" customHeight="1"/>
    <row r="1093" ht="18" customHeight="1"/>
    <row r="1094" ht="18" customHeight="1"/>
    <row r="1095" ht="18" customHeight="1"/>
    <row r="1096" ht="18" customHeight="1"/>
    <row r="1097" ht="18" customHeight="1"/>
    <row r="1098" ht="18" customHeight="1"/>
    <row r="1099" ht="18" customHeight="1"/>
    <row r="1100" ht="18" customHeight="1"/>
    <row r="1101" ht="18" customHeight="1"/>
    <row r="1102" ht="18" customHeight="1"/>
    <row r="1103" ht="18" customHeight="1"/>
    <row r="1104" ht="18" customHeight="1"/>
    <row r="1105" ht="18" customHeight="1"/>
    <row r="1106" ht="18" customHeight="1"/>
    <row r="1107" ht="18" customHeight="1"/>
    <row r="1108" ht="18" customHeight="1"/>
    <row r="1109" ht="18" customHeight="1"/>
    <row r="1110" ht="18" customHeight="1"/>
    <row r="1111" ht="18" customHeight="1"/>
    <row r="1112" ht="18" customHeight="1"/>
    <row r="1113" ht="18" customHeight="1"/>
    <row r="1114" ht="18" customHeight="1"/>
    <row r="1115" ht="18" customHeight="1"/>
    <row r="1116" ht="18" customHeight="1"/>
    <row r="1117" ht="18" customHeight="1"/>
    <row r="1118" ht="18" customHeight="1"/>
    <row r="1119" ht="18" customHeight="1"/>
    <row r="1120" ht="18" customHeight="1"/>
    <row r="1121" ht="18" customHeight="1"/>
    <row r="1122" ht="18" customHeight="1"/>
    <row r="1123" ht="18" customHeight="1"/>
    <row r="1124" ht="18" customHeight="1"/>
    <row r="1125" ht="18" customHeight="1"/>
    <row r="1126" ht="18" customHeight="1"/>
    <row r="1127" ht="18" customHeight="1"/>
    <row r="1128" ht="18" customHeight="1"/>
    <row r="1129" ht="18" customHeight="1"/>
    <row r="1130" ht="18" customHeight="1"/>
    <row r="1131" ht="18" customHeight="1"/>
    <row r="1132" ht="18" customHeight="1"/>
    <row r="1133" ht="18" customHeight="1"/>
    <row r="1134" ht="18" customHeight="1"/>
    <row r="1135" ht="18" customHeight="1"/>
    <row r="1136" ht="18" customHeight="1"/>
    <row r="1137" ht="18" customHeight="1"/>
    <row r="1138" ht="18" customHeight="1"/>
    <row r="1139" ht="18" customHeight="1"/>
    <row r="1140" ht="18" customHeight="1"/>
    <row r="1141" ht="18" customHeight="1"/>
    <row r="1142" ht="18" customHeight="1"/>
    <row r="1143" ht="18" customHeight="1"/>
    <row r="1144" ht="18" customHeight="1"/>
    <row r="1145" ht="18" customHeight="1"/>
    <row r="1146" ht="18" customHeight="1"/>
    <row r="1147" ht="18" customHeight="1"/>
    <row r="1148" ht="18" customHeight="1"/>
    <row r="1149" ht="18" customHeight="1"/>
    <row r="1150" ht="18" customHeight="1"/>
    <row r="1151" ht="18" customHeight="1"/>
    <row r="1152" ht="18" customHeight="1"/>
    <row r="1153" ht="18" customHeight="1"/>
    <row r="1154" ht="18" customHeight="1"/>
    <row r="1155" ht="18" customHeight="1"/>
    <row r="1156" ht="18" customHeight="1"/>
    <row r="1157" ht="18" customHeight="1"/>
    <row r="1158" ht="18" customHeight="1"/>
    <row r="1159" ht="18" customHeight="1"/>
    <row r="1160" ht="18" customHeight="1"/>
    <row r="1161" ht="18" customHeight="1"/>
    <row r="1162" ht="18" customHeight="1"/>
    <row r="1163" ht="18" customHeight="1"/>
    <row r="1164" ht="18" customHeight="1"/>
    <row r="1165" ht="18" customHeight="1"/>
    <row r="1166" ht="18" customHeight="1"/>
    <row r="1167" ht="18" customHeight="1"/>
    <row r="1168" ht="18" customHeight="1"/>
    <row r="1169" ht="18" customHeight="1"/>
    <row r="1170" ht="18" customHeight="1"/>
    <row r="1171" ht="18" customHeight="1"/>
    <row r="1172" ht="18" customHeight="1"/>
    <row r="1173" ht="18" customHeight="1"/>
    <row r="1174" ht="18" customHeight="1"/>
    <row r="1175" ht="18" customHeight="1"/>
    <row r="1176" ht="18" customHeight="1"/>
    <row r="1177" ht="18" customHeight="1"/>
    <row r="1178" ht="18" customHeight="1"/>
    <row r="1179" ht="18" customHeight="1"/>
    <row r="1180" ht="18" customHeight="1"/>
    <row r="1181" ht="18" customHeight="1"/>
    <row r="1182" ht="18" customHeight="1"/>
    <row r="1183" ht="18" customHeight="1"/>
    <row r="1184" ht="18" customHeight="1"/>
    <row r="1185" ht="18" customHeight="1"/>
    <row r="1186" ht="18" customHeight="1"/>
    <row r="1187" ht="18" customHeight="1"/>
    <row r="1188" ht="18" customHeight="1"/>
    <row r="1189" ht="18" customHeight="1"/>
    <row r="1190" ht="18" customHeight="1"/>
    <row r="1191" ht="18" customHeight="1"/>
    <row r="1192" ht="18" customHeight="1"/>
    <row r="1193" ht="18" customHeight="1"/>
    <row r="1194" ht="18" customHeight="1"/>
    <row r="1195" ht="18" customHeight="1"/>
    <row r="1196" ht="18" customHeight="1"/>
    <row r="1197" ht="18" customHeight="1"/>
    <row r="1198" ht="18" customHeight="1"/>
    <row r="1199" ht="18" customHeight="1"/>
    <row r="1200" ht="18" customHeight="1"/>
    <row r="1201" ht="18" customHeight="1"/>
    <row r="1202" ht="18" customHeight="1"/>
    <row r="1203" ht="18" customHeight="1"/>
    <row r="1204" ht="18" customHeight="1"/>
    <row r="1205" ht="18" customHeight="1"/>
    <row r="1206" ht="18" customHeight="1"/>
    <row r="1207" ht="18" customHeight="1"/>
    <row r="1208" ht="18" customHeight="1"/>
    <row r="1209" ht="18" customHeight="1"/>
    <row r="1210" ht="18" customHeight="1"/>
    <row r="1211" ht="18" customHeight="1"/>
    <row r="1212" ht="18" customHeight="1"/>
    <row r="1213" ht="18" customHeight="1"/>
    <row r="1214" ht="18" customHeight="1"/>
    <row r="1215" ht="18" customHeight="1"/>
    <row r="1216" ht="18" customHeight="1"/>
    <row r="1217" ht="18" customHeight="1"/>
    <row r="1218" ht="18" customHeight="1"/>
    <row r="1219" ht="18" customHeight="1"/>
    <row r="1220" ht="18" customHeight="1"/>
    <row r="1221" ht="18" customHeight="1"/>
    <row r="1222" ht="18" customHeight="1"/>
    <row r="1223" ht="18" customHeight="1"/>
    <row r="1224" ht="18" customHeight="1"/>
    <row r="1225" ht="18" customHeight="1"/>
    <row r="1226" ht="18" customHeight="1"/>
    <row r="1227" ht="18" customHeight="1"/>
    <row r="1228" ht="18" customHeight="1"/>
    <row r="1229" ht="18" customHeight="1"/>
    <row r="1230" ht="18" customHeight="1"/>
    <row r="1231" ht="18" customHeight="1"/>
    <row r="1232" ht="18" customHeight="1"/>
    <row r="1233" ht="18" customHeight="1"/>
    <row r="1234" ht="18" customHeight="1"/>
    <row r="1235" ht="18" customHeight="1"/>
    <row r="1236" ht="18" customHeight="1"/>
    <row r="1237" ht="18" customHeight="1"/>
    <row r="1238" ht="18" customHeight="1"/>
    <row r="1239" ht="18" customHeight="1"/>
    <row r="1240" ht="18" customHeight="1"/>
    <row r="1241" ht="18" customHeight="1"/>
    <row r="1242" ht="18" customHeight="1"/>
    <row r="1243" ht="18" customHeight="1"/>
    <row r="1244" ht="18" customHeight="1"/>
    <row r="1245" ht="18" customHeight="1"/>
    <row r="1246" ht="18" customHeight="1"/>
    <row r="1247" ht="18" customHeight="1"/>
    <row r="1248" ht="18" customHeight="1"/>
    <row r="1249" ht="18" customHeight="1"/>
    <row r="1250" ht="18" customHeight="1"/>
    <row r="1251" ht="18" customHeight="1"/>
    <row r="1252" ht="18" customHeight="1"/>
    <row r="1253" ht="18" customHeight="1"/>
    <row r="1254" ht="18" customHeight="1"/>
    <row r="1255" ht="18" customHeight="1"/>
    <row r="1256" ht="18" customHeight="1"/>
    <row r="1257" ht="18" customHeight="1"/>
    <row r="1258" ht="18" customHeight="1"/>
    <row r="1259" ht="18" customHeight="1"/>
    <row r="1260" ht="18" customHeight="1"/>
    <row r="1261" ht="18" customHeight="1"/>
    <row r="1262" ht="18" customHeight="1"/>
    <row r="1263" ht="18" customHeight="1"/>
    <row r="1264" ht="18" customHeight="1"/>
    <row r="1265" ht="18" customHeight="1"/>
    <row r="1266" ht="18" customHeight="1"/>
    <row r="1267" ht="18" customHeight="1"/>
    <row r="1268" ht="18" customHeight="1"/>
    <row r="1269" ht="18" customHeight="1"/>
    <row r="1270" ht="18" customHeight="1"/>
    <row r="1271" ht="18" customHeight="1"/>
    <row r="1272" ht="18" customHeight="1"/>
    <row r="1273" ht="18" customHeight="1"/>
    <row r="1274" ht="18" customHeight="1"/>
    <row r="1275" ht="18" customHeight="1"/>
    <row r="1276" ht="18" customHeight="1"/>
    <row r="1277" ht="18" customHeight="1"/>
    <row r="1278" ht="18" customHeight="1"/>
    <row r="1279" ht="18" customHeight="1"/>
    <row r="1280" ht="18" customHeight="1"/>
    <row r="1281" ht="18" customHeight="1"/>
    <row r="1282" ht="18" customHeight="1"/>
    <row r="1283" ht="18" customHeight="1"/>
    <row r="1284" ht="18" customHeight="1"/>
    <row r="1285" ht="18" customHeight="1"/>
    <row r="1286" ht="18" customHeight="1"/>
    <row r="1287" ht="18" customHeight="1"/>
    <row r="1288" ht="18" customHeight="1"/>
    <row r="1289" ht="18" customHeight="1"/>
    <row r="1290" ht="18" customHeight="1"/>
    <row r="1291" ht="18" customHeight="1"/>
    <row r="1292" ht="18" customHeight="1"/>
    <row r="1293" ht="18" customHeight="1"/>
    <row r="1294" ht="18" customHeight="1"/>
    <row r="1295" ht="18" customHeight="1"/>
    <row r="1296" ht="18" customHeight="1"/>
    <row r="1297" ht="18" customHeight="1"/>
    <row r="1298" ht="18" customHeight="1"/>
    <row r="1299" ht="18" customHeight="1"/>
    <row r="1300" ht="18" customHeight="1"/>
    <row r="1301" ht="18" customHeight="1"/>
    <row r="1302" ht="18" customHeight="1"/>
    <row r="1303" ht="18" customHeight="1"/>
    <row r="1304" ht="18" customHeight="1"/>
    <row r="1305" ht="18" customHeight="1"/>
    <row r="1306" ht="18" customHeight="1"/>
    <row r="1307" ht="18" customHeight="1"/>
    <row r="1308" ht="18" customHeight="1"/>
    <row r="1309" ht="18" customHeight="1"/>
    <row r="1310" ht="18" customHeight="1"/>
    <row r="1311" ht="18" customHeight="1"/>
    <row r="1312" ht="18" customHeight="1"/>
    <row r="1313" ht="18" customHeight="1"/>
    <row r="1314" ht="18" customHeight="1"/>
    <row r="1315" ht="18" customHeight="1"/>
    <row r="1316" ht="18" customHeight="1"/>
    <row r="1317" ht="18" customHeight="1"/>
    <row r="1318" ht="18" customHeight="1"/>
    <row r="1319" ht="18" customHeight="1"/>
    <row r="1320" ht="18" customHeight="1"/>
    <row r="1321" ht="18" customHeight="1"/>
    <row r="1322" ht="18" customHeight="1"/>
    <row r="1323" ht="18" customHeight="1"/>
    <row r="1324" ht="18" customHeight="1"/>
    <row r="1325" ht="18" customHeight="1"/>
    <row r="1326" ht="18" customHeight="1"/>
    <row r="1327" ht="18" customHeight="1"/>
    <row r="1328" ht="18" customHeight="1"/>
    <row r="1329" ht="18" customHeight="1"/>
    <row r="1330" ht="18" customHeight="1"/>
    <row r="1331" ht="18" customHeight="1"/>
    <row r="1332" ht="18" customHeight="1"/>
    <row r="1333" ht="18" customHeight="1"/>
    <row r="1334" ht="18" customHeight="1"/>
    <row r="1335" ht="18" customHeight="1"/>
    <row r="1336" ht="18" customHeight="1"/>
    <row r="1337" ht="18" customHeight="1"/>
    <row r="1338" ht="18" customHeight="1"/>
    <row r="1339" ht="18" customHeight="1"/>
    <row r="1340" ht="18" customHeight="1"/>
    <row r="1341" ht="18" customHeight="1"/>
    <row r="1342" ht="18" customHeight="1"/>
    <row r="1343" ht="18" customHeight="1"/>
    <row r="1344" ht="18" customHeight="1"/>
    <row r="1345" ht="18" customHeight="1"/>
    <row r="1346" ht="18" customHeight="1"/>
    <row r="1347" ht="18" customHeight="1"/>
    <row r="1348" ht="18" customHeight="1"/>
    <row r="1349" ht="18" customHeight="1"/>
    <row r="1350" ht="18" customHeight="1"/>
    <row r="1351" ht="18" customHeight="1"/>
    <row r="1352" ht="18" customHeight="1"/>
    <row r="1353" ht="18" customHeight="1"/>
    <row r="1354" ht="18" customHeight="1"/>
    <row r="1355" ht="18" customHeight="1"/>
    <row r="1356" ht="18" customHeight="1"/>
    <row r="1357" ht="18" customHeight="1"/>
    <row r="1358" ht="18" customHeight="1"/>
    <row r="1359" ht="18" customHeight="1"/>
    <row r="1360" ht="18" customHeight="1"/>
    <row r="1361" ht="18" customHeight="1"/>
    <row r="1362" ht="18" customHeight="1"/>
    <row r="1363" ht="18" customHeight="1"/>
    <row r="1364" ht="18" customHeight="1"/>
    <row r="1365" ht="18" customHeight="1"/>
    <row r="1366" ht="18" customHeight="1"/>
    <row r="1367" ht="18" customHeight="1"/>
    <row r="1368" ht="18" customHeight="1"/>
    <row r="1369" ht="18" customHeight="1"/>
    <row r="1370" ht="18" customHeight="1"/>
    <row r="1371" ht="18" customHeight="1"/>
    <row r="1372" ht="18" customHeight="1"/>
    <row r="1373" ht="18" customHeight="1"/>
    <row r="1374" ht="18" customHeight="1"/>
    <row r="1375" ht="18" customHeight="1"/>
    <row r="1376" ht="18" customHeight="1"/>
    <row r="1377" ht="18" customHeight="1"/>
    <row r="1378" ht="18" customHeight="1"/>
    <row r="1379" ht="18" customHeight="1"/>
    <row r="1380" ht="18" customHeight="1"/>
    <row r="1381" ht="18" customHeight="1"/>
    <row r="1382" ht="18" customHeight="1"/>
    <row r="1383" ht="18" customHeight="1"/>
    <row r="1384" ht="18" customHeight="1"/>
    <row r="1385" ht="18" customHeight="1"/>
    <row r="1386" ht="18" customHeight="1"/>
    <row r="1387" ht="18" customHeight="1"/>
    <row r="1388" ht="18" customHeight="1"/>
    <row r="1389" ht="18" customHeight="1"/>
    <row r="1390" ht="18" customHeight="1"/>
    <row r="1391" ht="18" customHeight="1"/>
    <row r="1392" ht="18" customHeight="1"/>
    <row r="1393" ht="18" customHeight="1"/>
    <row r="1394" ht="18" customHeight="1"/>
    <row r="1395" ht="18" customHeight="1"/>
    <row r="1396" ht="18" customHeight="1"/>
    <row r="1397" ht="18" customHeight="1"/>
    <row r="1398" ht="18" customHeight="1"/>
    <row r="1399" ht="18" customHeight="1"/>
    <row r="1400" ht="18" customHeight="1"/>
    <row r="1401" ht="18" customHeight="1"/>
    <row r="1402" ht="18" customHeight="1"/>
    <row r="1403" ht="18" customHeight="1"/>
    <row r="1404" ht="18" customHeight="1"/>
    <row r="1405" ht="18" customHeight="1"/>
    <row r="1406" ht="18" customHeight="1"/>
    <row r="1407" ht="18" customHeight="1"/>
    <row r="1408" ht="18" customHeight="1"/>
    <row r="1409" ht="18" customHeight="1"/>
    <row r="1410" ht="18" customHeight="1"/>
    <row r="1411" ht="18" customHeight="1"/>
    <row r="1412" ht="18" customHeight="1"/>
    <row r="1413" ht="18" customHeight="1"/>
    <row r="1414" ht="18" customHeight="1"/>
    <row r="1415" ht="18" customHeight="1"/>
    <row r="1416" ht="18" customHeight="1"/>
    <row r="1417" ht="18" customHeight="1"/>
    <row r="1418" ht="18" customHeight="1"/>
    <row r="1419" ht="18" customHeight="1"/>
    <row r="1420" ht="18" customHeight="1"/>
    <row r="1421" ht="18" customHeight="1"/>
    <row r="1422" ht="18" customHeight="1"/>
    <row r="1423" ht="18" customHeight="1"/>
    <row r="1424" ht="18" customHeight="1"/>
    <row r="1425" ht="18" customHeight="1"/>
    <row r="1426" ht="18" customHeight="1"/>
    <row r="1427" ht="18" customHeight="1"/>
    <row r="1428" ht="18" customHeight="1"/>
    <row r="1429" ht="18" customHeight="1"/>
    <row r="1430" ht="18" customHeight="1"/>
    <row r="1431" ht="18" customHeight="1"/>
    <row r="1432" ht="18" customHeight="1"/>
    <row r="1433" ht="18" customHeight="1"/>
    <row r="1434" ht="18" customHeight="1"/>
    <row r="1435" ht="18" customHeight="1"/>
    <row r="1436" ht="18" customHeight="1"/>
    <row r="1437" ht="18" customHeight="1"/>
    <row r="1438" ht="18" customHeight="1"/>
    <row r="1439" ht="18" customHeight="1"/>
    <row r="1440" ht="18" customHeight="1"/>
    <row r="1441" ht="18" customHeight="1"/>
    <row r="1442" ht="18" customHeight="1"/>
    <row r="1443" ht="18" customHeight="1"/>
    <row r="1444" ht="18" customHeight="1"/>
    <row r="1445" ht="18" customHeight="1"/>
    <row r="1446" ht="18" customHeight="1"/>
    <row r="1447" ht="18" customHeight="1"/>
    <row r="1448" ht="18" customHeight="1"/>
    <row r="1449" ht="18" customHeight="1"/>
    <row r="1450" ht="18" customHeight="1"/>
    <row r="1451" ht="18" customHeight="1"/>
    <row r="1452" ht="18" customHeight="1"/>
    <row r="1453" ht="18" customHeight="1"/>
    <row r="1454" ht="18" customHeight="1"/>
    <row r="1455" ht="18" customHeight="1"/>
    <row r="1456" ht="18" customHeight="1"/>
    <row r="1457" ht="18" customHeight="1"/>
    <row r="1458" ht="18" customHeight="1"/>
    <row r="1459" ht="18" customHeight="1"/>
    <row r="1460" ht="18" customHeight="1"/>
    <row r="1461" ht="18" customHeight="1"/>
    <row r="1462" ht="18" customHeight="1"/>
    <row r="1463" ht="18" customHeight="1"/>
    <row r="1464" ht="18" customHeight="1"/>
    <row r="1465" ht="18" customHeight="1"/>
    <row r="1466" ht="18" customHeight="1"/>
    <row r="1467" ht="18" customHeight="1"/>
    <row r="1468" ht="18" customHeight="1"/>
    <row r="1469" ht="18" customHeight="1"/>
    <row r="1470" ht="18" customHeight="1"/>
    <row r="1471" ht="18" customHeight="1"/>
    <row r="1472" ht="18" customHeight="1"/>
    <row r="1473" ht="18" customHeight="1"/>
    <row r="1474" ht="18" customHeight="1"/>
    <row r="1475" ht="18" customHeight="1"/>
    <row r="1476" ht="18" customHeight="1"/>
    <row r="1477" ht="18" customHeight="1"/>
    <row r="1478" ht="18" customHeight="1"/>
    <row r="1479" ht="18" customHeight="1"/>
    <row r="1480" ht="18" customHeight="1"/>
    <row r="1481" ht="18" customHeight="1"/>
    <row r="1482" ht="18" customHeight="1"/>
    <row r="1483" ht="18" customHeight="1"/>
    <row r="1484" ht="18" customHeight="1"/>
    <row r="1485" ht="18" customHeight="1"/>
    <row r="1486" ht="18" customHeight="1"/>
    <row r="1487" ht="18" customHeight="1"/>
    <row r="1488" ht="18" customHeight="1"/>
    <row r="1489" ht="18" customHeight="1"/>
    <row r="1490" ht="18" customHeight="1"/>
    <row r="1491" ht="18" customHeight="1"/>
    <row r="1492" ht="18" customHeight="1"/>
    <row r="1493" ht="18" customHeight="1"/>
    <row r="1494" ht="18" customHeight="1"/>
    <row r="1495" ht="18" customHeight="1"/>
    <row r="1496" ht="18" customHeight="1"/>
    <row r="1497" ht="18" customHeight="1"/>
    <row r="1498" ht="18" customHeight="1"/>
    <row r="1499" ht="18" customHeight="1"/>
    <row r="1500" ht="18" customHeight="1"/>
    <row r="1501" ht="18" customHeight="1"/>
    <row r="1502" ht="18" customHeight="1"/>
    <row r="1503" ht="18" customHeight="1"/>
    <row r="1504" ht="18" customHeight="1"/>
    <row r="1505" ht="18" customHeight="1"/>
    <row r="1506" ht="18" customHeight="1"/>
    <row r="1507" ht="18" customHeight="1"/>
    <row r="1508" ht="18" customHeight="1"/>
    <row r="1509" ht="18" customHeight="1"/>
    <row r="1510" ht="18" customHeight="1"/>
    <row r="1511" ht="18" customHeight="1"/>
    <row r="1512" ht="18" customHeight="1"/>
    <row r="1513" ht="18" customHeight="1"/>
    <row r="1514" ht="18" customHeight="1"/>
    <row r="1515" ht="18" customHeight="1"/>
    <row r="1516" ht="18" customHeight="1"/>
    <row r="1517" ht="18" customHeight="1"/>
    <row r="1518" ht="18" customHeight="1"/>
    <row r="1519" ht="18" customHeight="1"/>
    <row r="1520" ht="18" customHeight="1"/>
    <row r="1521" ht="18" customHeight="1"/>
    <row r="1522" ht="18" customHeight="1"/>
    <row r="1523" ht="18" customHeight="1"/>
    <row r="1524" ht="18" customHeight="1"/>
    <row r="1525" ht="18" customHeight="1"/>
    <row r="1526" ht="18" customHeight="1"/>
    <row r="1527" ht="18" customHeight="1"/>
    <row r="1528" ht="18" customHeight="1"/>
    <row r="1529" ht="18" customHeight="1"/>
    <row r="1530" ht="18" customHeight="1"/>
    <row r="1531" ht="18" customHeight="1"/>
    <row r="1532" ht="18" customHeight="1"/>
    <row r="1533" ht="18" customHeight="1"/>
    <row r="1534" ht="18" customHeight="1"/>
    <row r="1535" ht="18" customHeight="1"/>
    <row r="1536" ht="18" customHeight="1"/>
    <row r="1537" ht="18" customHeight="1"/>
    <row r="1538" ht="18" customHeight="1"/>
    <row r="1539" ht="18" customHeight="1"/>
    <row r="1540" ht="18" customHeight="1"/>
    <row r="1541" ht="18" customHeight="1"/>
    <row r="1542" ht="18" customHeight="1"/>
    <row r="1543" ht="18" customHeight="1"/>
    <row r="1544" ht="18" customHeight="1"/>
    <row r="1545" ht="18" customHeight="1"/>
    <row r="1546" ht="18" customHeight="1"/>
    <row r="1547" ht="18" customHeight="1"/>
    <row r="1548" ht="18" customHeight="1"/>
    <row r="1549" ht="18" customHeight="1"/>
    <row r="1550" ht="18" customHeight="1"/>
    <row r="1551" ht="18" customHeight="1"/>
    <row r="1552" ht="18" customHeight="1"/>
    <row r="1553" ht="18" customHeight="1"/>
    <row r="1554" ht="18" customHeight="1"/>
    <row r="1555" ht="18" customHeight="1"/>
    <row r="1556" ht="18" customHeight="1"/>
    <row r="1557" ht="18" customHeight="1"/>
    <row r="1558" ht="18" customHeight="1"/>
    <row r="1559" ht="18" customHeight="1"/>
    <row r="1560" ht="18" customHeight="1"/>
    <row r="1561" ht="18" customHeight="1"/>
    <row r="1562" ht="18" customHeight="1"/>
    <row r="1563" ht="18" customHeight="1"/>
    <row r="1564" ht="18" customHeight="1"/>
    <row r="1565" ht="18" customHeight="1"/>
    <row r="1566" ht="18" customHeight="1"/>
    <row r="1567" ht="18" customHeight="1"/>
    <row r="1568" ht="18" customHeight="1"/>
    <row r="1569" ht="18" customHeight="1"/>
    <row r="1570" ht="18" customHeight="1"/>
    <row r="1571" ht="18" customHeight="1"/>
    <row r="1572" ht="18" customHeight="1"/>
    <row r="1573" ht="18" customHeight="1"/>
    <row r="1574" ht="18" customHeight="1"/>
    <row r="1575" ht="18" customHeight="1"/>
    <row r="1576" ht="18" customHeight="1"/>
    <row r="1577" ht="18" customHeight="1"/>
    <row r="1578" ht="18" customHeight="1"/>
    <row r="1579" ht="18" customHeight="1"/>
    <row r="1580" ht="18" customHeight="1"/>
    <row r="1581" ht="18" customHeight="1"/>
    <row r="1582" ht="18" customHeight="1"/>
    <row r="1583" ht="18" customHeight="1"/>
    <row r="1584" ht="18" customHeight="1"/>
    <row r="1585" ht="18" customHeight="1"/>
    <row r="1586" ht="18" customHeight="1"/>
    <row r="1587" ht="18" customHeight="1"/>
    <row r="1588" ht="18" customHeight="1"/>
    <row r="1589" ht="18" customHeight="1"/>
    <row r="1590" ht="18" customHeight="1"/>
    <row r="1591" ht="18" customHeight="1"/>
    <row r="1592" ht="18" customHeight="1"/>
    <row r="1593" ht="18" customHeight="1"/>
    <row r="1594" ht="18" customHeight="1"/>
    <row r="1595" ht="18" customHeight="1"/>
    <row r="1596" ht="18" customHeight="1"/>
    <row r="1597" ht="18" customHeight="1"/>
    <row r="1598" ht="18" customHeight="1"/>
    <row r="1599" ht="18" customHeight="1"/>
    <row r="1600" ht="18" customHeight="1"/>
    <row r="1601" ht="18" customHeight="1"/>
    <row r="1602" ht="18" customHeight="1"/>
    <row r="1603" ht="18" customHeight="1"/>
    <row r="1604" ht="18" customHeight="1"/>
    <row r="1605" ht="18" customHeight="1"/>
    <row r="1606" ht="18" customHeight="1"/>
    <row r="1607" ht="18" customHeight="1"/>
    <row r="1608" ht="18" customHeight="1"/>
    <row r="1609" ht="18" customHeight="1"/>
    <row r="1610" ht="18" customHeight="1"/>
    <row r="1611" ht="18" customHeight="1"/>
    <row r="1612" ht="18" customHeight="1"/>
    <row r="1613" ht="18" customHeight="1"/>
    <row r="1614" ht="18" customHeight="1"/>
    <row r="1615" ht="18" customHeight="1"/>
    <row r="1616" ht="18" customHeight="1"/>
    <row r="1617" ht="18" customHeight="1"/>
    <row r="1618" ht="18" customHeight="1"/>
    <row r="1619" ht="18" customHeight="1"/>
    <row r="1620" ht="18" customHeight="1"/>
    <row r="1621" ht="18" customHeight="1"/>
    <row r="1622" ht="18" customHeight="1"/>
    <row r="1623" ht="18" customHeight="1"/>
    <row r="1624" ht="18" customHeight="1"/>
    <row r="1625" ht="18" customHeight="1"/>
    <row r="1626" ht="18" customHeight="1"/>
    <row r="1627" ht="18" customHeight="1"/>
    <row r="1628" ht="18" customHeight="1"/>
    <row r="1629" ht="18" customHeight="1"/>
    <row r="1630" ht="18" customHeight="1"/>
    <row r="1631" ht="18" customHeight="1"/>
    <row r="1632" ht="18" customHeight="1"/>
    <row r="1633" ht="18" customHeight="1"/>
    <row r="1634" ht="18" customHeight="1"/>
    <row r="1635" ht="18" customHeight="1"/>
    <row r="1636" ht="18" customHeight="1"/>
    <row r="1637" ht="18" customHeight="1"/>
    <row r="1638" ht="18" customHeight="1"/>
    <row r="1639" ht="18" customHeight="1"/>
    <row r="1640" ht="18" customHeight="1"/>
    <row r="1641" ht="18" customHeight="1"/>
    <row r="1642" ht="18" customHeight="1"/>
    <row r="1643" ht="18" customHeight="1"/>
    <row r="1644" ht="18" customHeight="1"/>
    <row r="1645" ht="18" customHeight="1"/>
    <row r="1646" ht="18" customHeight="1"/>
    <row r="1647" ht="18" customHeight="1"/>
    <row r="1648" ht="18" customHeight="1"/>
    <row r="1649" ht="18" customHeight="1"/>
    <row r="1650" ht="18" customHeight="1"/>
    <row r="1651" ht="18" customHeight="1"/>
    <row r="1652" ht="18" customHeight="1"/>
    <row r="1653" ht="18" customHeight="1"/>
    <row r="1654" ht="18" customHeight="1"/>
    <row r="1655" ht="18" customHeight="1"/>
    <row r="1656" ht="18" customHeight="1"/>
    <row r="1657" ht="18" customHeight="1"/>
    <row r="1658" ht="18" customHeight="1"/>
    <row r="1659" ht="18" customHeight="1"/>
    <row r="1660" ht="18" customHeight="1"/>
    <row r="1661" ht="18" customHeight="1"/>
    <row r="1662" ht="18" customHeight="1"/>
    <row r="1663" ht="18" customHeight="1"/>
    <row r="1664" ht="18" customHeight="1"/>
    <row r="1665" ht="18" customHeight="1"/>
    <row r="1666" ht="18" customHeight="1"/>
    <row r="1667" ht="18" customHeight="1"/>
    <row r="1668" ht="18" customHeight="1"/>
    <row r="1669" ht="18" customHeight="1"/>
    <row r="1670" ht="18" customHeight="1"/>
    <row r="1671" ht="18" customHeight="1"/>
    <row r="1672" ht="18" customHeight="1"/>
    <row r="1673" ht="18" customHeight="1"/>
    <row r="1674" ht="18" customHeight="1"/>
    <row r="1675" ht="18" customHeight="1"/>
    <row r="1676" ht="18" customHeight="1"/>
    <row r="1677" ht="18" customHeight="1"/>
    <row r="1678" ht="18" customHeight="1"/>
    <row r="1679" ht="18" customHeight="1"/>
    <row r="1680" ht="18" customHeight="1"/>
    <row r="1681" ht="18" customHeight="1"/>
    <row r="1682" ht="18" customHeight="1"/>
    <row r="1683" ht="18" customHeight="1"/>
    <row r="1684" ht="18" customHeight="1"/>
    <row r="1685" ht="18" customHeight="1"/>
    <row r="1686" ht="18" customHeight="1"/>
    <row r="1687" ht="18" customHeight="1"/>
    <row r="1688" ht="18" customHeight="1"/>
    <row r="1689" ht="18" customHeight="1"/>
    <row r="1690" ht="18" customHeight="1"/>
    <row r="1691" ht="18" customHeight="1"/>
    <row r="1692" ht="18" customHeight="1"/>
    <row r="1693" ht="18" customHeight="1"/>
    <row r="1694" ht="18" customHeight="1"/>
    <row r="1695" ht="18" customHeight="1"/>
    <row r="1696" ht="18" customHeight="1"/>
    <row r="1697" ht="18" customHeight="1"/>
    <row r="1698" ht="18" customHeight="1"/>
    <row r="1699" ht="18" customHeight="1"/>
    <row r="1700" ht="18" customHeight="1"/>
    <row r="1701" ht="18" customHeight="1"/>
    <row r="1702" ht="18" customHeight="1"/>
    <row r="1703" ht="18" customHeight="1"/>
    <row r="1704" ht="18" customHeight="1"/>
    <row r="1705" ht="18" customHeight="1"/>
    <row r="1706" ht="18" customHeight="1"/>
    <row r="1707" ht="18" customHeight="1"/>
    <row r="1708" ht="18" customHeight="1"/>
    <row r="1709" ht="18" customHeight="1"/>
    <row r="1710" ht="18" customHeight="1"/>
    <row r="1711" ht="18" customHeight="1"/>
    <row r="1712" ht="18" customHeight="1"/>
    <row r="1713" ht="18" customHeight="1"/>
    <row r="1714" ht="18" customHeight="1"/>
    <row r="1715" ht="18" customHeight="1"/>
    <row r="1716" ht="18" customHeight="1"/>
    <row r="1717" ht="18" customHeight="1"/>
    <row r="1718" ht="18" customHeight="1"/>
    <row r="1719" ht="18" customHeight="1"/>
    <row r="1720" ht="18" customHeight="1"/>
    <row r="1721" ht="18" customHeight="1"/>
    <row r="1722" ht="18" customHeight="1"/>
    <row r="1723" ht="18" customHeight="1"/>
    <row r="1724" ht="18" customHeight="1"/>
    <row r="1725" ht="18" customHeight="1"/>
    <row r="1726" ht="18" customHeight="1"/>
    <row r="1727" ht="18" customHeight="1"/>
    <row r="1728" ht="18" customHeight="1"/>
    <row r="1729" ht="18" customHeight="1"/>
    <row r="1730" ht="18" customHeight="1"/>
    <row r="1731" ht="18" customHeight="1"/>
    <row r="1732" ht="18" customHeight="1"/>
    <row r="1733" ht="18" customHeight="1"/>
    <row r="1734" ht="18" customHeight="1"/>
    <row r="1735" ht="18" customHeight="1"/>
    <row r="1736" ht="18" customHeight="1"/>
    <row r="1737" ht="18" customHeight="1"/>
    <row r="1738" ht="18" customHeight="1"/>
    <row r="1739" ht="18" customHeight="1"/>
    <row r="1740" ht="18" customHeight="1"/>
    <row r="1741" ht="18" customHeight="1"/>
    <row r="1742" ht="18" customHeight="1"/>
    <row r="1743" ht="18" customHeight="1"/>
    <row r="1744" ht="18" customHeight="1"/>
    <row r="1745" ht="18" customHeight="1"/>
    <row r="1746" ht="18" customHeight="1"/>
    <row r="1747" ht="18" customHeight="1"/>
    <row r="1748" ht="18" customHeight="1"/>
    <row r="1749" ht="18" customHeight="1"/>
    <row r="1750" ht="18" customHeight="1"/>
    <row r="1751" ht="18" customHeight="1"/>
    <row r="1752" ht="18" customHeight="1"/>
    <row r="1753" ht="18" customHeight="1"/>
    <row r="1754" ht="18" customHeight="1"/>
    <row r="1755" ht="18" customHeight="1"/>
    <row r="1756" ht="18" customHeight="1"/>
    <row r="1757" ht="18" customHeight="1"/>
    <row r="1758" ht="18" customHeight="1"/>
    <row r="1759" ht="18" customHeight="1"/>
    <row r="1760" ht="18" customHeight="1"/>
    <row r="1761" ht="18" customHeight="1"/>
    <row r="1762" ht="18" customHeight="1"/>
    <row r="1763" ht="18" customHeight="1"/>
    <row r="1764" ht="18" customHeight="1"/>
    <row r="1765" ht="18" customHeight="1"/>
    <row r="1766" ht="18" customHeight="1"/>
    <row r="1767" ht="18" customHeight="1"/>
    <row r="1768" ht="18" customHeight="1"/>
    <row r="1769" ht="18" customHeight="1"/>
    <row r="1770" ht="18" customHeight="1"/>
    <row r="1771" ht="18" customHeight="1"/>
    <row r="1772" ht="18" customHeight="1"/>
    <row r="1773" ht="18" customHeight="1"/>
    <row r="1774" ht="18" customHeight="1"/>
    <row r="1775" ht="18" customHeight="1"/>
    <row r="1776" ht="18" customHeight="1"/>
    <row r="1777" ht="18" customHeight="1"/>
    <row r="1778" ht="18" customHeight="1"/>
    <row r="1779" ht="18" customHeight="1"/>
    <row r="1780" ht="18" customHeight="1"/>
    <row r="1781" ht="18" customHeight="1"/>
    <row r="1782" ht="18" customHeight="1"/>
    <row r="1783" ht="18" customHeight="1"/>
    <row r="1784" ht="18" customHeight="1"/>
    <row r="1785" ht="18" customHeight="1"/>
    <row r="1786" ht="18" customHeight="1"/>
    <row r="1787" ht="18" customHeight="1"/>
    <row r="1788" ht="18" customHeight="1"/>
    <row r="1789" ht="18" customHeight="1"/>
    <row r="1790" ht="18" customHeight="1"/>
    <row r="1791" ht="18" customHeight="1"/>
    <row r="1792" ht="18" customHeight="1"/>
    <row r="1793" ht="18" customHeight="1"/>
    <row r="1794" ht="18" customHeight="1"/>
    <row r="1795" ht="18" customHeight="1"/>
    <row r="1796" ht="18" customHeight="1"/>
    <row r="1797" ht="18" customHeight="1"/>
    <row r="1798" ht="18" customHeight="1"/>
    <row r="1799" ht="18" customHeight="1"/>
    <row r="1800" ht="18" customHeight="1"/>
    <row r="1801" ht="18" customHeight="1"/>
    <row r="1802" ht="18" customHeight="1"/>
    <row r="1803" ht="18" customHeight="1"/>
    <row r="1804" ht="18" customHeight="1"/>
    <row r="1805" ht="18" customHeight="1"/>
    <row r="1806" ht="18" customHeight="1"/>
    <row r="1807" ht="18" customHeight="1"/>
    <row r="1808" ht="18" customHeight="1"/>
    <row r="1809" ht="18" customHeight="1"/>
    <row r="1810" ht="18" customHeight="1"/>
    <row r="1811" ht="18" customHeight="1"/>
    <row r="1812" ht="18" customHeight="1"/>
    <row r="1813" ht="18" customHeight="1"/>
    <row r="1814" ht="18" customHeight="1"/>
    <row r="1815" ht="18" customHeight="1"/>
    <row r="1816" ht="18" customHeight="1"/>
    <row r="1817" ht="18" customHeight="1"/>
    <row r="1818" ht="18" customHeight="1"/>
    <row r="1819" ht="18" customHeight="1"/>
    <row r="1820" ht="18" customHeight="1"/>
    <row r="1821" ht="18" customHeight="1"/>
    <row r="1822" ht="18" customHeight="1"/>
    <row r="1823" ht="18" customHeight="1"/>
    <row r="1824" ht="18" customHeight="1"/>
    <row r="1825" ht="18" customHeight="1"/>
    <row r="1826" ht="18" customHeight="1"/>
    <row r="1827" ht="18" customHeight="1"/>
    <row r="1828" ht="18" customHeight="1"/>
    <row r="1829" ht="18" customHeight="1"/>
    <row r="1830" ht="18" customHeight="1"/>
    <row r="1831" ht="18" customHeight="1"/>
    <row r="1832" ht="18" customHeight="1"/>
    <row r="1833" ht="18" customHeight="1"/>
    <row r="1834" ht="18" customHeight="1"/>
    <row r="1835" ht="18" customHeight="1"/>
    <row r="1836" ht="18" customHeight="1"/>
    <row r="1837" ht="18" customHeight="1"/>
    <row r="1838" ht="18" customHeight="1"/>
    <row r="1839" ht="18" customHeight="1"/>
    <row r="1840" ht="18" customHeight="1"/>
    <row r="1841" ht="18" customHeight="1"/>
    <row r="1842" ht="18" customHeight="1"/>
    <row r="1843" ht="18" customHeight="1"/>
    <row r="1844" ht="18" customHeight="1"/>
    <row r="1845" ht="18" customHeight="1"/>
    <row r="1846" ht="18" customHeight="1"/>
    <row r="1847" ht="18" customHeight="1"/>
  </sheetData>
  <mergeCells count="47">
    <mergeCell ref="B9:B10"/>
    <mergeCell ref="C16:E16"/>
    <mergeCell ref="C13:E13"/>
    <mergeCell ref="C12:E12"/>
    <mergeCell ref="C11:E11"/>
    <mergeCell ref="C9:E10"/>
    <mergeCell ref="C37:E37"/>
    <mergeCell ref="C27:E27"/>
    <mergeCell ref="C31:E31"/>
    <mergeCell ref="C29:E29"/>
    <mergeCell ref="C28:E28"/>
    <mergeCell ref="C32:E32"/>
    <mergeCell ref="C33:E33"/>
    <mergeCell ref="C34:E34"/>
    <mergeCell ref="G9:G10"/>
    <mergeCell ref="F9:F10"/>
    <mergeCell ref="C24:E24"/>
    <mergeCell ref="C23:E23"/>
    <mergeCell ref="C36:E36"/>
    <mergeCell ref="C35:E35"/>
    <mergeCell ref="C18:E18"/>
    <mergeCell ref="C30:E30"/>
    <mergeCell ref="C26:E26"/>
    <mergeCell ref="C25:E25"/>
    <mergeCell ref="I9:I10"/>
    <mergeCell ref="M9:M10"/>
    <mergeCell ref="R11:R41"/>
    <mergeCell ref="S9:S10"/>
    <mergeCell ref="R9:R10"/>
    <mergeCell ref="N9:N10"/>
    <mergeCell ref="J9:L9"/>
    <mergeCell ref="B3:T3"/>
    <mergeCell ref="B42:G42"/>
    <mergeCell ref="C15:E15"/>
    <mergeCell ref="C19:E19"/>
    <mergeCell ref="C20:E20"/>
    <mergeCell ref="C21:E21"/>
    <mergeCell ref="C22:E22"/>
    <mergeCell ref="C40:E40"/>
    <mergeCell ref="C41:E41"/>
    <mergeCell ref="C38:E38"/>
    <mergeCell ref="C39:E39"/>
    <mergeCell ref="C17:E17"/>
    <mergeCell ref="S5:T5"/>
    <mergeCell ref="C14:E14"/>
    <mergeCell ref="T9:T10"/>
    <mergeCell ref="H9:H10"/>
  </mergeCells>
  <phoneticPr fontId="1"/>
  <dataValidations count="3">
    <dataValidation type="list" allowBlank="1" showInputMessage="1" showErrorMessage="1" sqref="G12:G41">
      <formula1>"常勤職員,非常勤職員"</formula1>
    </dataValidation>
    <dataValidation type="list" allowBlank="1" showInputMessage="1" showErrorMessage="1" sqref="F12:F41">
      <formula1>"放課後児童支援員,補助員,育成支援の周辺業務を行う職員,その他"</formula1>
    </dataValidation>
    <dataValidation type="list" allowBlank="1" showInputMessage="1" showErrorMessage="1" sqref="M12:M41">
      <formula1>"1,2,3,4,5,6,7,8,9,10,11,12"</formula1>
    </dataValidation>
  </dataValidations>
  <printOptions horizontalCentered="1"/>
  <pageMargins left="0.23622047244094491" right="0.23622047244094491" top="0.55118110236220474" bottom="0.55118110236220474" header="0.31496062992125984" footer="0.31496062992125984"/>
  <pageSetup paperSize="9" scale="5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C650"/>
  <sheetViews>
    <sheetView zoomScaleNormal="100" workbookViewId="0">
      <selection activeCell="C8" sqref="C8"/>
    </sheetView>
  </sheetViews>
  <sheetFormatPr defaultRowHeight="13.5"/>
  <cols>
    <col min="1" max="1" width="2.625" style="1" customWidth="1"/>
    <col min="2" max="2" width="25.75" style="8" customWidth="1"/>
    <col min="3" max="3" width="59.125" style="8" customWidth="1"/>
    <col min="4" max="171" width="2.625" style="1" customWidth="1"/>
    <col min="172" max="16384" width="9" style="1"/>
  </cols>
  <sheetData>
    <row r="1" spans="2:3" ht="18" customHeight="1">
      <c r="B1" s="48" t="s">
        <v>33</v>
      </c>
    </row>
    <row r="2" spans="2:3" ht="18" customHeight="1"/>
    <row r="3" spans="2:3" ht="18" customHeight="1"/>
    <row r="4" spans="2:3" ht="30" customHeight="1">
      <c r="B4" s="10" t="s">
        <v>22</v>
      </c>
      <c r="C4" s="9" t="s">
        <v>34</v>
      </c>
    </row>
    <row r="5" spans="2:3" ht="30" customHeight="1">
      <c r="B5" s="10" t="s">
        <v>52</v>
      </c>
      <c r="C5" s="9" t="s">
        <v>35</v>
      </c>
    </row>
    <row r="6" spans="2:3" ht="40.5">
      <c r="B6" s="10" t="s">
        <v>23</v>
      </c>
      <c r="C6" s="9" t="s">
        <v>41</v>
      </c>
    </row>
    <row r="7" spans="2:3" ht="67.5">
      <c r="B7" s="10" t="s">
        <v>24</v>
      </c>
      <c r="C7" s="9" t="s">
        <v>36</v>
      </c>
    </row>
    <row r="8" spans="2:3" ht="54">
      <c r="B8" s="10" t="s">
        <v>25</v>
      </c>
      <c r="C8" s="9" t="s">
        <v>51</v>
      </c>
    </row>
    <row r="9" spans="2:3" ht="30" customHeight="1">
      <c r="B9" s="10" t="s">
        <v>53</v>
      </c>
      <c r="C9" s="9" t="s">
        <v>37</v>
      </c>
    </row>
    <row r="10" spans="2:3" ht="61.5" customHeight="1">
      <c r="B10" s="10" t="s">
        <v>31</v>
      </c>
      <c r="C10" s="9" t="s">
        <v>38</v>
      </c>
    </row>
    <row r="11" spans="2:3" ht="40.5">
      <c r="B11" s="10" t="s">
        <v>30</v>
      </c>
      <c r="C11" s="9" t="s">
        <v>39</v>
      </c>
    </row>
    <row r="12" spans="2:3" ht="112.5" customHeight="1">
      <c r="B12" s="10" t="s">
        <v>26</v>
      </c>
      <c r="C12" s="9" t="s">
        <v>75</v>
      </c>
    </row>
    <row r="13" spans="2:3" ht="81">
      <c r="B13" s="10" t="s">
        <v>32</v>
      </c>
      <c r="C13" s="9" t="s">
        <v>40</v>
      </c>
    </row>
    <row r="14" spans="2:3" ht="40.5">
      <c r="B14" s="10" t="s">
        <v>59</v>
      </c>
      <c r="C14" s="9" t="s">
        <v>60</v>
      </c>
    </row>
    <row r="15" spans="2:3" ht="30" customHeight="1"/>
    <row r="16" spans="2:3" ht="30" customHeight="1"/>
    <row r="17" ht="30" customHeight="1"/>
    <row r="18" ht="30" customHeight="1"/>
    <row r="19" ht="30" customHeight="1"/>
    <row r="20" ht="30" customHeight="1"/>
    <row r="21" ht="30" customHeight="1"/>
    <row r="22" ht="30" customHeight="1"/>
    <row r="23" ht="30" customHeight="1"/>
    <row r="24" ht="30" customHeight="1"/>
    <row r="25" ht="30" customHeight="1"/>
    <row r="26" ht="30" customHeight="1"/>
    <row r="27" ht="30" customHeight="1"/>
    <row r="28" ht="30" customHeight="1"/>
    <row r="29" ht="30" customHeight="1"/>
    <row r="30" ht="30" customHeight="1"/>
    <row r="31" ht="30" customHeight="1"/>
    <row r="32" ht="30" customHeight="1"/>
    <row r="33" ht="30" customHeight="1"/>
    <row r="34" ht="30" customHeight="1"/>
    <row r="35" ht="30" customHeight="1"/>
    <row r="36" ht="30" customHeight="1"/>
    <row r="37" ht="30" customHeight="1"/>
    <row r="38" ht="30" customHeight="1"/>
    <row r="39" ht="30" customHeight="1"/>
    <row r="40" ht="30" customHeight="1"/>
    <row r="41" ht="30"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sheetData>
  <phoneticPr fontId="1"/>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別紙様式１　事業計画書</vt:lpstr>
      <vt:lpstr>別紙様式１別添　賃金改善内訳</vt:lpstr>
      <vt:lpstr>参考</vt:lpstr>
      <vt:lpstr>'別紙様式１　事業計画書'!Print_Area</vt:lpstr>
      <vt:lpstr>'別紙様式１別添　賃金改善内訳'!Print_Area</vt:lpstr>
      <vt:lpstr>'別紙様式１別添　賃金改善内訳'!Print_Titles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今野 健宏(konno-takehiro)</dc:creator>
  <cp:lastModifiedBy>airacity</cp:lastModifiedBy>
  <cp:lastPrinted>2026-01-13T00:40:14Z</cp:lastPrinted>
  <dcterms:created xsi:type="dcterms:W3CDTF">2018-01-05T08:28:31Z</dcterms:created>
  <dcterms:modified xsi:type="dcterms:W3CDTF">2026-01-16T01:08:44Z</dcterms:modified>
</cp:coreProperties>
</file>