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8475" windowHeight="3825" activeTab="4"/>
  </bookViews>
  <sheets>
    <sheet name="実績報告書" sheetId="1" r:id="rId1"/>
    <sheet name="請求書" sheetId="2" r:id="rId2"/>
    <sheet name="実績報告書 (手書用)" sheetId="3" r:id="rId3"/>
    <sheet name="実績報告書記入例" sheetId="4" r:id="rId4"/>
    <sheet name="請求書記入例" sheetId="5" r:id="rId5"/>
  </sheets>
  <definedNames>
    <definedName name="_xlnm.Print_Area" localSheetId="0">'実績報告書'!$A$1:$AT$65</definedName>
    <definedName name="_xlnm.Print_Area" localSheetId="2">'実績報告書 (手書用)'!$A$1:$AT$65</definedName>
    <definedName name="_xlnm.Print_Area" localSheetId="3">'実績報告書記入例'!$A$1:$AT$64</definedName>
    <definedName name="_xlnm.Print_Area" localSheetId="1">'請求書'!$A$1:$N$36</definedName>
    <definedName name="_xlnm.Print_Area" localSheetId="4">'請求書記入例'!$A$1:$N$35</definedName>
  </definedNames>
  <calcPr fullCalcOnLoad="1"/>
</workbook>
</file>

<file path=xl/sharedStrings.xml><?xml version="1.0" encoding="utf-8"?>
<sst xmlns="http://schemas.openxmlformats.org/spreadsheetml/2006/main" count="490" uniqueCount="100">
  <si>
    <t>平成</t>
  </si>
  <si>
    <t>年</t>
  </si>
  <si>
    <t>月</t>
  </si>
  <si>
    <t>印</t>
  </si>
  <si>
    <t>住　所</t>
  </si>
  <si>
    <t>日</t>
  </si>
  <si>
    <t>消費税及び地方消費税相当額</t>
  </si>
  <si>
    <r>
      <t xml:space="preserve"> 小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計</t>
    </r>
  </si>
  <si>
    <r>
      <t xml:space="preserve"> 請              </t>
    </r>
    <r>
      <rPr>
        <sz val="11"/>
        <rFont val="ＭＳ Ｐゴシック"/>
        <family val="3"/>
      </rPr>
      <t xml:space="preserve">  </t>
    </r>
    <r>
      <rPr>
        <sz val="11"/>
        <rFont val="ＭＳ Ｐゴシック"/>
        <family val="3"/>
      </rPr>
      <t xml:space="preserve">  求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額</t>
    </r>
  </si>
  <si>
    <t>下 記 の と お り 請 求 し ま す 。</t>
  </si>
  <si>
    <t>（ そ の 他 用 ）</t>
  </si>
  <si>
    <t>請　    求    　書</t>
  </si>
  <si>
    <t>摘要</t>
  </si>
  <si>
    <t>数量</t>
  </si>
  <si>
    <t>単価</t>
  </si>
  <si>
    <t>金額</t>
  </si>
  <si>
    <t>氏　名</t>
  </si>
  <si>
    <t>印</t>
  </si>
  <si>
    <t>振込銀行名</t>
  </si>
  <si>
    <t>支店名</t>
  </si>
  <si>
    <t>種目</t>
  </si>
  <si>
    <t>口座番号</t>
  </si>
  <si>
    <t>口座名義人</t>
  </si>
  <si>
    <t>課長</t>
  </si>
  <si>
    <t>課長補佐</t>
  </si>
  <si>
    <t>係長</t>
  </si>
  <si>
    <t>係</t>
  </si>
  <si>
    <t>平成</t>
  </si>
  <si>
    <t>年</t>
  </si>
  <si>
    <t>月</t>
  </si>
  <si>
    <t>日</t>
  </si>
  <si>
    <t>実施期間</t>
  </si>
  <si>
    <t>平成</t>
  </si>
  <si>
    <t>～</t>
  </si>
  <si>
    <t>人</t>
  </si>
  <si>
    <t>男</t>
  </si>
  <si>
    <t>女</t>
  </si>
  <si>
    <t>計</t>
  </si>
  <si>
    <t>（単位：回）</t>
  </si>
  <si>
    <t>日・曜</t>
  </si>
  <si>
    <t>円</t>
  </si>
  <si>
    <t>回</t>
  </si>
  <si>
    <t>代表者名</t>
  </si>
  <si>
    <t>木津志　米</t>
  </si>
  <si>
    <t>合計</t>
  </si>
  <si>
    <t xml:space="preserve">施 設 名 </t>
  </si>
  <si>
    <t>和暦</t>
  </si>
  <si>
    <t>西暦</t>
  </si>
  <si>
    <t>事業実施月</t>
  </si>
  <si>
    <t>手入力欄</t>
  </si>
  <si>
    <t>←うるう年は29を入力</t>
  </si>
  <si>
    <t>末日</t>
  </si>
  <si>
    <t xml:space="preserve">法 人 名 </t>
  </si>
  <si>
    <t>←支払を希望する口座の情報を入力</t>
  </si>
  <si>
    <t>←数値を入力</t>
  </si>
  <si>
    <t>加算</t>
  </si>
  <si>
    <t>○</t>
  </si>
  <si>
    <t>委託料</t>
  </si>
  <si>
    <t>セルフケア指導加算</t>
  </si>
  <si>
    <t>出来高払委託料</t>
  </si>
  <si>
    <t>回数又は人数</t>
  </si>
  <si>
    <t>小計</t>
  </si>
  <si>
    <t>消費税相当額</t>
  </si>
  <si>
    <t>（１）出来高払対象者（月４回まで利用）</t>
  </si>
  <si>
    <t>（２）月額払対象者（月５回利用）</t>
  </si>
  <si>
    <t>月額払委託料</t>
  </si>
  <si>
    <t>委託料計算書（出席日に"１"、加算対象者に"○"を記入する。）</t>
  </si>
  <si>
    <t>←摘要欄の「○月」部分は実績報告書の該当月の算用数字入力していただくだけでを自動で持ってきますので、入力不要です。</t>
  </si>
  <si>
    <t>←数量のみ入力してください(複数の場所で実施した場合は合計の数量を入力してください)</t>
  </si>
  <si>
    <t>←摘要欄には、実績のある月だけ(４月なら算用数字の４)を入力すると適用内容が表示されます。</t>
  </si>
  <si>
    <t>←黄色の網掛けセルは自動計算されます。</t>
  </si>
  <si>
    <t>←曜日に「＃」が出た場合は日付と併せて塗りつぶしなどをお願いします。</t>
  </si>
  <si>
    <t>性別</t>
  </si>
  <si>
    <t>認定
区分</t>
  </si>
  <si>
    <t>被保険者番号</t>
  </si>
  <si>
    <t>氏名</t>
  </si>
  <si>
    <t>番号</t>
  </si>
  <si>
    <t>氏名</t>
  </si>
  <si>
    <t>事業</t>
  </si>
  <si>
    <t>姶良　太朗</t>
  </si>
  <si>
    <t>山田　太朗</t>
  </si>
  <si>
    <t>北山　星雄</t>
  </si>
  <si>
    <t>船津　泉</t>
  </si>
  <si>
    <t>帖佐　花子</t>
  </si>
  <si>
    <t>0000000000</t>
  </si>
  <si>
    <t>1111111111</t>
  </si>
  <si>
    <t>2222222222</t>
  </si>
  <si>
    <t>3333333333</t>
  </si>
  <si>
    <t>5555555555</t>
  </si>
  <si>
    <t>7777777777</t>
  </si>
  <si>
    <t>単      価</t>
  </si>
  <si>
    <t>金      額</t>
  </si>
  <si>
    <t>自立支援型通所サービス事業実績報告書（　　月分）</t>
  </si>
  <si>
    <t>姶良市長　湯元　敏浩　　殿</t>
  </si>
  <si>
    <t>住　 所</t>
  </si>
  <si>
    <t>姶良市長　　湯元　敏浩　　殿</t>
  </si>
  <si>
    <t>法人名</t>
  </si>
  <si>
    <t>　</t>
  </si>
  <si>
    <t>姶良市長　湯元　敏浩　　殿</t>
  </si>
  <si>
    <t>姶良市長　湯元　敏浩　　殿</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</si>
</sst>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quot;-&quot;"/>
    <numFmt numFmtId="178" formatCode="#0"/>
    <numFmt numFmtId="179" formatCode="###,###,###,###\ "/>
    <numFmt numFmtId="180" formatCode="###,###,###.00\ "/>
    <numFmt numFmtId="181" formatCode="#,##0.00_ "/>
    <numFmt numFmtId="182" formatCode="#,##0_ "/>
    <numFmt numFmtId="183" formatCode="0_ "/>
    <numFmt numFmtId="184" formatCode="#,##0_);[Red]\(#,##0\)"/>
    <numFmt numFmtId="185" formatCode="&quot;通所型介護予防事業実績報告書（&quot;00&quot;月分）&quot;"/>
    <numFmt numFmtId="186" formatCode="&quot;通所型介護予防事業実績報告書（&quot;0&quot;月分）&quot;"/>
    <numFmt numFmtId="187" formatCode="&quot;通所型介護予防事業委託料&quot;0&quot;月分&quot;"/>
    <numFmt numFmtId="188" formatCode="0_);[Red]\(0\)"/>
    <numFmt numFmtId="189" formatCode="&quot;自立支援型通所サービス事業実績報告書（&quot;0&quot;月分）&quot;"/>
    <numFmt numFmtId="190" formatCode="&quot;自立支援型通所サービス出来高払分（&quot;0&quot;月分）&quot;"/>
    <numFmt numFmtId="191" formatCode="&quot;自立支援型通所サービス出来高払委託料（&quot;0&quot;月分）&quot;"/>
    <numFmt numFmtId="192" formatCode="&quot;自立支援型通所サービス月額定額分委託料（&quot;0&quot;月分）&quot;"/>
    <numFmt numFmtId="193" formatCode="&quot;自立支援型通所サービス出来高払分委託料（&quot;0&quot;月分）&quot;"/>
    <numFmt numFmtId="194" formatCode="&quot;セルフケア指導加算委託料（&quot;0&quot;月分）&quot;"/>
  </numFmts>
  <fonts count="63">
    <font>
      <sz val="11"/>
      <name val="ＭＳ Ｐゴシック"/>
      <family val="3"/>
    </font>
    <font>
      <sz val="10"/>
      <color indexed="8"/>
      <name val="Arial"/>
      <family val="2"/>
    </font>
    <font>
      <sz val="10"/>
      <name val="Arial"/>
      <family val="2"/>
    </font>
    <font>
      <b/>
      <sz val="12"/>
      <name val="Arial"/>
      <family val="2"/>
    </font>
    <font>
      <sz val="14"/>
      <name val="ＭＳ 明朝"/>
      <family val="1"/>
    </font>
    <font>
      <sz val="6"/>
      <name val="ＭＳ Ｐゴシック"/>
      <family val="3"/>
    </font>
    <font>
      <sz val="10"/>
      <name val="ＭＳ Ｐゴシック"/>
      <family val="3"/>
    </font>
    <font>
      <sz val="10"/>
      <name val="ＭＳ Ｐ明朝"/>
      <family val="1"/>
    </font>
    <font>
      <sz val="14"/>
      <name val="ＭＳ Ｐゴシック"/>
      <family val="3"/>
    </font>
    <font>
      <sz val="12"/>
      <name val="ＭＳ Ｐ明朝"/>
      <family val="1"/>
    </font>
    <font>
      <sz val="24"/>
      <name val="ＭＳ Ｐ明朝"/>
      <family val="1"/>
    </font>
    <font>
      <sz val="11"/>
      <name val="ＭＳ ゴシック"/>
      <family val="3"/>
    </font>
    <font>
      <sz val="14"/>
      <name val="ＭＳ Ｐ明朝"/>
      <family val="1"/>
    </font>
    <font>
      <b/>
      <sz val="16"/>
      <name val="HG丸ｺﾞｼｯｸM-PRO"/>
      <family val="3"/>
    </font>
    <font>
      <sz val="11"/>
      <name val="HG丸ｺﾞｼｯｸM-PRO"/>
      <family val="3"/>
    </font>
    <font>
      <sz val="10"/>
      <name val="HG丸ｺﾞｼｯｸM-PRO"/>
      <family val="3"/>
    </font>
    <font>
      <sz val="14"/>
      <name val="HG丸ｺﾞｼｯｸM-PRO"/>
      <family val="3"/>
    </font>
    <font>
      <sz val="6"/>
      <name val="HG丸ｺﾞｼｯｸM-PRO"/>
      <family val="3"/>
    </font>
    <font>
      <sz val="8"/>
      <name val="HG丸ｺﾞｼｯｸM-PRO"/>
      <family val="3"/>
    </font>
    <font>
      <sz val="9"/>
      <name val="HGPｺﾞｼｯｸE"/>
      <family val="3"/>
    </font>
    <font>
      <sz val="9"/>
      <name val="HG丸ｺﾞｼｯｸM-PRO"/>
      <family val="3"/>
    </font>
    <font>
      <sz val="6"/>
      <name val="HGP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b/>
      <sz val="14"/>
      <color indexed="8"/>
      <name val="HG丸ｺﾞｼｯｸM-PRO"/>
      <family val="3"/>
    </font>
    <font>
      <sz val="11"/>
      <color indexed="8"/>
      <name val="Calibri"/>
      <family val="2"/>
    </font>
    <font>
      <sz val="12"/>
      <color indexed="8"/>
      <name val="HGｺﾞｼｯｸE"/>
      <family val="3"/>
    </font>
    <font>
      <sz val="12"/>
      <color indexed="8"/>
      <name val="HG丸ｺﾞｼｯｸM-PRO"/>
      <family val="3"/>
    </font>
    <font>
      <sz val="1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gray125">
        <fgColor indexed="22"/>
      </patternFill>
    </fill>
  </fills>
  <borders count="71">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hair"/>
      <right style="hair"/>
      <top style="thin"/>
      <bottom>
        <color indexed="63"/>
      </bottom>
    </border>
    <border>
      <left style="thin"/>
      <right>
        <color indexed="63"/>
      </right>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color indexed="63"/>
      </bottom>
    </border>
    <border>
      <left style="hair"/>
      <right>
        <color indexed="63"/>
      </right>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double"/>
    </border>
    <border>
      <left>
        <color indexed="63"/>
      </left>
      <right>
        <color indexed="63"/>
      </right>
      <top style="double"/>
      <bottom style="thin"/>
    </border>
    <border>
      <left style="hair"/>
      <right style="thin"/>
      <top style="thin"/>
      <bottom>
        <color indexed="63"/>
      </bottom>
    </border>
    <border>
      <left style="hair"/>
      <right style="thin"/>
      <top>
        <color indexed="63"/>
      </top>
      <bottom style="thin"/>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hair"/>
      <right style="hair"/>
      <top>
        <color indexed="63"/>
      </top>
      <bottom>
        <color indexed="63"/>
      </bottom>
    </border>
    <border>
      <left style="hair"/>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style="hair"/>
      <top>
        <color indexed="63"/>
      </top>
      <bottom>
        <color indexed="63"/>
      </bottom>
    </border>
    <border>
      <left style="thin"/>
      <right>
        <color indexed="63"/>
      </right>
      <top style="double"/>
      <bottom style="thin"/>
    </border>
    <border>
      <left style="thin"/>
      <right>
        <color indexed="63"/>
      </right>
      <top style="thin"/>
      <bottom style="hair"/>
    </border>
    <border>
      <left>
        <color indexed="63"/>
      </left>
      <right style="hair"/>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177" fontId="1" fillId="0" borderId="0" applyFill="0" applyBorder="0" applyAlignment="0">
      <protection/>
    </xf>
    <xf numFmtId="0" fontId="3" fillId="0" borderId="1" applyNumberFormat="0" applyAlignment="0" applyProtection="0"/>
    <xf numFmtId="0" fontId="3" fillId="0" borderId="2">
      <alignment horizontal="left" vertical="center"/>
      <protection/>
    </xf>
    <xf numFmtId="0" fontId="2"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3"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50" fillId="0" borderId="5" applyNumberFormat="0" applyFill="0" applyAlignment="0" applyProtection="0"/>
    <xf numFmtId="0" fontId="51" fillId="29" borderId="0" applyNumberFormat="0" applyBorder="0" applyAlignment="0" applyProtection="0"/>
    <xf numFmtId="0" fontId="52" fillId="30" borderId="6"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0" borderId="11"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6" applyNumberFormat="0" applyAlignment="0" applyProtection="0"/>
    <xf numFmtId="0" fontId="4" fillId="0" borderId="0">
      <alignment/>
      <protection/>
    </xf>
    <xf numFmtId="0" fontId="61" fillId="32" borderId="0" applyNumberFormat="0" applyBorder="0" applyAlignment="0" applyProtection="0"/>
  </cellStyleXfs>
  <cellXfs count="257">
    <xf numFmtId="0" fontId="0" fillId="0" borderId="0" xfId="0" applyAlignment="1">
      <alignment/>
    </xf>
    <xf numFmtId="0" fontId="6" fillId="0" borderId="0" xfId="0" applyFont="1" applyAlignment="1">
      <alignment vertical="center"/>
    </xf>
    <xf numFmtId="0" fontId="0" fillId="0" borderId="0" xfId="0" applyFont="1" applyAlignment="1">
      <alignment vertical="center"/>
    </xf>
    <xf numFmtId="0" fontId="6" fillId="0" borderId="0" xfId="0" applyFont="1" applyAlignment="1">
      <alignment horizontal="left" vertical="center"/>
    </xf>
    <xf numFmtId="178" fontId="6" fillId="0" borderId="0" xfId="0" applyNumberFormat="1" applyFont="1" applyAlignment="1" applyProtection="1">
      <alignment horizontal="center" vertical="center"/>
      <protection locked="0"/>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xf>
    <xf numFmtId="0" fontId="0" fillId="0" borderId="0" xfId="0" applyFont="1" applyBorder="1" applyAlignment="1">
      <alignment horizontal="center" vertical="center"/>
    </xf>
    <xf numFmtId="179" fontId="12" fillId="0" borderId="0" xfId="0" applyNumberFormat="1" applyFont="1" applyBorder="1" applyAlignment="1">
      <alignment horizontal="right" vertical="center"/>
    </xf>
    <xf numFmtId="0" fontId="12" fillId="0" borderId="0" xfId="0" applyFont="1" applyBorder="1" applyAlignment="1">
      <alignment horizontal="right" vertical="center"/>
    </xf>
    <xf numFmtId="0" fontId="13" fillId="0" borderId="0" xfId="0" applyFont="1" applyAlignment="1">
      <alignment horizontal="center" vertical="center"/>
    </xf>
    <xf numFmtId="0" fontId="14" fillId="0" borderId="0" xfId="0" applyFont="1" applyAlignment="1">
      <alignment vertical="center"/>
    </xf>
    <xf numFmtId="0" fontId="14" fillId="0" borderId="12" xfId="0" applyFont="1" applyBorder="1" applyAlignment="1">
      <alignment vertical="center"/>
    </xf>
    <xf numFmtId="0" fontId="16" fillId="0" borderId="0" xfId="0" applyFont="1" applyAlignment="1">
      <alignment vertical="center"/>
    </xf>
    <xf numFmtId="0" fontId="14" fillId="0" borderId="0" xfId="0" applyFont="1" applyAlignment="1">
      <alignment horizontal="center" vertical="center"/>
    </xf>
    <xf numFmtId="0" fontId="17"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right" vertical="center"/>
    </xf>
    <xf numFmtId="0" fontId="18" fillId="0" borderId="0" xfId="0" applyFont="1" applyAlignment="1">
      <alignment horizontal="center" vertical="center"/>
    </xf>
    <xf numFmtId="0" fontId="17" fillId="0" borderId="0" xfId="0" applyFont="1" applyAlignment="1">
      <alignment horizontal="left" vertical="center"/>
    </xf>
    <xf numFmtId="0" fontId="14" fillId="0" borderId="0" xfId="0" applyFont="1" applyBorder="1" applyAlignment="1">
      <alignment vertical="center"/>
    </xf>
    <xf numFmtId="0" fontId="17" fillId="0" borderId="0" xfId="0" applyFont="1" applyAlignment="1">
      <alignment horizontal="right" vertical="center"/>
    </xf>
    <xf numFmtId="0" fontId="19" fillId="0" borderId="0" xfId="0" applyFont="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20" fillId="0" borderId="0" xfId="0" applyFont="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4" fillId="0" borderId="0" xfId="0" applyFont="1" applyBorder="1" applyAlignment="1">
      <alignment horizontal="center" vertical="center"/>
    </xf>
    <xf numFmtId="0" fontId="14" fillId="0" borderId="21" xfId="0" applyFont="1" applyBorder="1" applyAlignment="1">
      <alignment horizontal="center" vertical="center"/>
    </xf>
    <xf numFmtId="0" fontId="14" fillId="0" borderId="12" xfId="0" applyFont="1" applyBorder="1" applyAlignment="1">
      <alignment horizontal="left" vertical="center"/>
    </xf>
    <xf numFmtId="0" fontId="14" fillId="0" borderId="12" xfId="0" applyFont="1" applyBorder="1" applyAlignment="1">
      <alignment horizontal="center" vertical="center"/>
    </xf>
    <xf numFmtId="0" fontId="19" fillId="0" borderId="22" xfId="0" applyFont="1" applyFill="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186" fontId="13" fillId="0" borderId="0" xfId="0" applyNumberFormat="1" applyFont="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4" fillId="0" borderId="26" xfId="0" applyFont="1" applyBorder="1" applyAlignment="1">
      <alignment vertical="center"/>
    </xf>
    <xf numFmtId="0" fontId="20" fillId="0" borderId="0" xfId="0" applyFont="1" applyAlignment="1">
      <alignment horizontal="left" vertical="center"/>
    </xf>
    <xf numFmtId="0" fontId="15" fillId="0" borderId="0" xfId="0" applyFont="1" applyAlignment="1">
      <alignment vertical="center"/>
    </xf>
    <xf numFmtId="3" fontId="14" fillId="0" borderId="12" xfId="0" applyNumberFormat="1" applyFont="1" applyBorder="1" applyAlignment="1">
      <alignment vertical="center"/>
    </xf>
    <xf numFmtId="0" fontId="14" fillId="0" borderId="29" xfId="0" applyFont="1" applyBorder="1" applyAlignment="1">
      <alignment vertical="center"/>
    </xf>
    <xf numFmtId="49" fontId="14" fillId="0" borderId="12" xfId="52" applyNumberFormat="1" applyFont="1" applyBorder="1" applyAlignment="1">
      <alignment vertical="center"/>
    </xf>
    <xf numFmtId="38" fontId="14" fillId="0" borderId="12" xfId="52" applyFont="1" applyBorder="1" applyAlignment="1">
      <alignment vertical="center"/>
    </xf>
    <xf numFmtId="182" fontId="14" fillId="0" borderId="12" xfId="0" applyNumberFormat="1" applyFont="1" applyBorder="1" applyAlignment="1">
      <alignment vertical="center"/>
    </xf>
    <xf numFmtId="0" fontId="14" fillId="0" borderId="0" xfId="0" applyFont="1" applyBorder="1" applyAlignment="1">
      <alignment horizontal="left" vertical="center"/>
    </xf>
    <xf numFmtId="182" fontId="14" fillId="0" borderId="0" xfId="0" applyNumberFormat="1" applyFont="1" applyBorder="1" applyAlignment="1">
      <alignment vertical="center"/>
    </xf>
    <xf numFmtId="0" fontId="14" fillId="0" borderId="30" xfId="0" applyFont="1" applyBorder="1" applyAlignment="1">
      <alignment horizontal="left" vertical="center"/>
    </xf>
    <xf numFmtId="0" fontId="14" fillId="0" borderId="2" xfId="0" applyFont="1" applyBorder="1" applyAlignment="1">
      <alignment vertical="center"/>
    </xf>
    <xf numFmtId="0" fontId="14" fillId="0" borderId="31" xfId="0" applyFont="1" applyBorder="1" applyAlignment="1">
      <alignment vertical="center"/>
    </xf>
    <xf numFmtId="38" fontId="14" fillId="0" borderId="12" xfId="52" applyFont="1" applyBorder="1" applyAlignment="1">
      <alignment horizontal="right" vertical="center"/>
    </xf>
    <xf numFmtId="0" fontId="17" fillId="0" borderId="32" xfId="0" applyFont="1" applyBorder="1" applyAlignment="1">
      <alignment horizontal="left" vertical="center"/>
    </xf>
    <xf numFmtId="0" fontId="14" fillId="0" borderId="32"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17" fillId="0" borderId="15" xfId="0" applyFont="1" applyBorder="1" applyAlignment="1">
      <alignment horizontal="left" vertical="center"/>
    </xf>
    <xf numFmtId="0" fontId="14" fillId="0" borderId="12" xfId="0" applyFont="1" applyBorder="1" applyAlignment="1">
      <alignment horizontal="right" vertical="center"/>
    </xf>
    <xf numFmtId="0" fontId="17" fillId="0" borderId="33" xfId="0" applyFont="1" applyBorder="1" applyAlignment="1">
      <alignment horizontal="left" vertical="center"/>
    </xf>
    <xf numFmtId="0" fontId="14" fillId="0" borderId="34" xfId="0" applyFont="1" applyBorder="1" applyAlignment="1">
      <alignment vertical="center"/>
    </xf>
    <xf numFmtId="0" fontId="14" fillId="0" borderId="35" xfId="0" applyFont="1" applyBorder="1" applyAlignment="1">
      <alignment vertical="center"/>
    </xf>
    <xf numFmtId="0" fontId="14" fillId="0" borderId="0" xfId="0" applyFont="1" applyAlignment="1">
      <alignment horizontal="center" vertical="center" shrinkToFit="1"/>
    </xf>
    <xf numFmtId="0" fontId="0" fillId="33" borderId="36" xfId="0" applyFont="1" applyFill="1" applyBorder="1" applyAlignment="1">
      <alignment vertical="center"/>
    </xf>
    <xf numFmtId="0" fontId="14" fillId="33" borderId="12" xfId="0" applyFont="1" applyFill="1" applyBorder="1" applyAlignment="1">
      <alignment horizontal="center" vertical="center"/>
    </xf>
    <xf numFmtId="0" fontId="14" fillId="33" borderId="36" xfId="0" applyFont="1" applyFill="1" applyBorder="1" applyAlignment="1">
      <alignment horizontal="center" vertical="center"/>
    </xf>
    <xf numFmtId="0" fontId="0" fillId="33" borderId="37" xfId="0" applyFont="1" applyFill="1" applyBorder="1" applyAlignment="1">
      <alignment vertical="center"/>
    </xf>
    <xf numFmtId="0" fontId="20" fillId="0" borderId="38" xfId="0" applyFont="1" applyBorder="1" applyAlignment="1">
      <alignment horizontal="left" vertical="center"/>
    </xf>
    <xf numFmtId="0" fontId="20" fillId="0" borderId="0" xfId="0" applyFont="1" applyBorder="1" applyAlignment="1">
      <alignment horizontal="left" vertical="center"/>
    </xf>
    <xf numFmtId="0" fontId="20" fillId="0" borderId="30" xfId="0" applyFont="1" applyBorder="1" applyAlignment="1">
      <alignment horizontal="left" vertical="center"/>
    </xf>
    <xf numFmtId="0" fontId="17" fillId="0" borderId="2" xfId="0" applyFont="1" applyBorder="1" applyAlignment="1">
      <alignment horizontal="left" vertical="center"/>
    </xf>
    <xf numFmtId="0" fontId="17" fillId="0" borderId="35" xfId="0" applyFont="1" applyBorder="1" applyAlignment="1">
      <alignment horizontal="left" vertical="center"/>
    </xf>
    <xf numFmtId="0" fontId="17" fillId="0" borderId="12" xfId="0" applyFont="1" applyBorder="1" applyAlignment="1">
      <alignment horizontal="left" vertical="center"/>
    </xf>
    <xf numFmtId="0" fontId="15" fillId="0" borderId="39" xfId="0" applyFont="1" applyBorder="1" applyAlignment="1">
      <alignment horizontal="left" vertical="center"/>
    </xf>
    <xf numFmtId="0" fontId="15" fillId="0" borderId="37" xfId="0" applyFont="1" applyBorder="1" applyAlignment="1">
      <alignment horizontal="left" vertical="center"/>
    </xf>
    <xf numFmtId="0" fontId="14" fillId="0" borderId="40" xfId="0" applyFont="1" applyBorder="1" applyAlignment="1">
      <alignment vertical="center"/>
    </xf>
    <xf numFmtId="0" fontId="14" fillId="0" borderId="41" xfId="0" applyFont="1" applyBorder="1" applyAlignment="1">
      <alignment vertical="center"/>
    </xf>
    <xf numFmtId="0" fontId="17" fillId="0" borderId="32" xfId="0" applyFont="1" applyBorder="1" applyAlignment="1">
      <alignment vertical="center"/>
    </xf>
    <xf numFmtId="0" fontId="17" fillId="0" borderId="2" xfId="0" applyFont="1" applyBorder="1" applyAlignment="1">
      <alignment vertical="center"/>
    </xf>
    <xf numFmtId="0" fontId="17" fillId="0" borderId="31" xfId="0" applyFont="1" applyBorder="1" applyAlignment="1">
      <alignment vertical="center"/>
    </xf>
    <xf numFmtId="0" fontId="14" fillId="0" borderId="33" xfId="0" applyFont="1" applyBorder="1" applyAlignment="1">
      <alignment vertical="center"/>
    </xf>
    <xf numFmtId="0" fontId="14" fillId="0" borderId="15" xfId="0" applyFont="1" applyBorder="1" applyAlignment="1">
      <alignment vertical="center"/>
    </xf>
    <xf numFmtId="49" fontId="14" fillId="0" borderId="0" xfId="52" applyNumberFormat="1" applyFont="1" applyBorder="1" applyAlignment="1">
      <alignment vertical="center"/>
    </xf>
    <xf numFmtId="38" fontId="14" fillId="0" borderId="0" xfId="52" applyFont="1" applyBorder="1" applyAlignment="1">
      <alignment vertical="center"/>
    </xf>
    <xf numFmtId="0" fontId="0" fillId="0" borderId="0" xfId="0" applyFont="1" applyAlignment="1">
      <alignment horizontal="center" vertical="center"/>
    </xf>
    <xf numFmtId="0" fontId="14" fillId="0" borderId="12" xfId="0" applyFont="1" applyFill="1" applyBorder="1" applyAlignment="1">
      <alignment horizontal="center" vertical="center"/>
    </xf>
    <xf numFmtId="0" fontId="0" fillId="0" borderId="37" xfId="0" applyFont="1" applyFill="1" applyBorder="1" applyAlignment="1">
      <alignment vertical="center"/>
    </xf>
    <xf numFmtId="0" fontId="14" fillId="0" borderId="36" xfId="0" applyFont="1" applyFill="1" applyBorder="1" applyAlignment="1">
      <alignment horizontal="center" vertical="center"/>
    </xf>
    <xf numFmtId="0" fontId="0" fillId="0" borderId="36" xfId="0" applyFont="1" applyFill="1" applyBorder="1" applyAlignment="1">
      <alignment vertical="center"/>
    </xf>
    <xf numFmtId="0" fontId="0" fillId="0" borderId="42" xfId="0" applyFont="1" applyBorder="1" applyAlignment="1">
      <alignment vertical="center"/>
    </xf>
    <xf numFmtId="0" fontId="0" fillId="0" borderId="43" xfId="0" applyBorder="1" applyAlignment="1">
      <alignment vertical="center"/>
    </xf>
    <xf numFmtId="0" fontId="6" fillId="0" borderId="14" xfId="0" applyFont="1" applyBorder="1" applyAlignment="1">
      <alignment vertical="center"/>
    </xf>
    <xf numFmtId="0" fontId="0" fillId="0" borderId="16" xfId="0" applyBorder="1" applyAlignment="1">
      <alignment vertical="center"/>
    </xf>
    <xf numFmtId="0" fontId="0" fillId="0" borderId="39" xfId="0" applyFont="1" applyBorder="1" applyAlignment="1">
      <alignment vertical="center"/>
    </xf>
    <xf numFmtId="0" fontId="0" fillId="0" borderId="37" xfId="0" applyBorder="1" applyAlignment="1">
      <alignment vertical="center"/>
    </xf>
    <xf numFmtId="0" fontId="62" fillId="0" borderId="44" xfId="0" applyFont="1" applyBorder="1" applyAlignment="1">
      <alignment horizontal="center" vertical="center"/>
    </xf>
    <xf numFmtId="0" fontId="62" fillId="0" borderId="45" xfId="0" applyFont="1" applyBorder="1" applyAlignment="1">
      <alignment vertical="center"/>
    </xf>
    <xf numFmtId="0" fontId="0" fillId="0" borderId="44" xfId="0" applyFont="1"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14" fillId="0" borderId="32" xfId="0" applyFont="1" applyBorder="1" applyAlignment="1">
      <alignment horizontal="center" vertical="center"/>
    </xf>
    <xf numFmtId="0" fontId="14" fillId="0" borderId="2" xfId="0" applyFont="1" applyBorder="1" applyAlignment="1">
      <alignment horizontal="center" vertical="center"/>
    </xf>
    <xf numFmtId="0" fontId="0" fillId="0" borderId="31" xfId="0" applyBorder="1" applyAlignment="1">
      <alignment horizontal="center" vertical="center"/>
    </xf>
    <xf numFmtId="0" fontId="0" fillId="0" borderId="14" xfId="0" applyFont="1" applyBorder="1" applyAlignment="1">
      <alignment vertical="center"/>
    </xf>
    <xf numFmtId="0" fontId="6" fillId="0" borderId="48" xfId="0" applyFont="1" applyBorder="1" applyAlignment="1">
      <alignment vertical="center"/>
    </xf>
    <xf numFmtId="0" fontId="0" fillId="0" borderId="49" xfId="0" applyBorder="1" applyAlignment="1">
      <alignment vertical="center"/>
    </xf>
    <xf numFmtId="0" fontId="21" fillId="0" borderId="48" xfId="0" applyFont="1" applyBorder="1" applyAlignment="1">
      <alignment horizontal="center" vertical="center"/>
    </xf>
    <xf numFmtId="0" fontId="0" fillId="0" borderId="49" xfId="0" applyBorder="1" applyAlignment="1">
      <alignment horizontal="center" vertical="center"/>
    </xf>
    <xf numFmtId="49" fontId="62" fillId="0" borderId="50" xfId="0" applyNumberFormat="1" applyFont="1" applyBorder="1" applyAlignment="1">
      <alignment horizontal="center" vertical="center"/>
    </xf>
    <xf numFmtId="0" fontId="62" fillId="0" borderId="51" xfId="0" applyFont="1" applyBorder="1" applyAlignment="1">
      <alignment vertical="center"/>
    </xf>
    <xf numFmtId="49" fontId="0" fillId="0" borderId="50" xfId="0" applyNumberFormat="1" applyFont="1" applyBorder="1" applyAlignment="1">
      <alignment vertical="center" shrinkToFit="1"/>
    </xf>
    <xf numFmtId="0" fontId="0" fillId="0" borderId="52" xfId="0" applyBorder="1" applyAlignment="1">
      <alignment vertical="center" shrinkToFit="1"/>
    </xf>
    <xf numFmtId="0" fontId="0" fillId="0" borderId="53" xfId="0" applyBorder="1" applyAlignment="1">
      <alignment vertical="center" shrinkToFit="1"/>
    </xf>
    <xf numFmtId="0" fontId="6" fillId="0" borderId="39" xfId="0" applyFont="1" applyBorder="1" applyAlignment="1">
      <alignment horizontal="center" vertical="center" shrinkToFit="1"/>
    </xf>
    <xf numFmtId="0" fontId="0" fillId="0" borderId="37" xfId="0" applyBorder="1" applyAlignment="1">
      <alignment horizontal="center" vertical="center" shrinkToFit="1"/>
    </xf>
    <xf numFmtId="0" fontId="20" fillId="0" borderId="54" xfId="0" applyFont="1" applyBorder="1" applyAlignment="1">
      <alignment horizontal="center" vertical="center"/>
    </xf>
    <xf numFmtId="0" fontId="0" fillId="0" borderId="16" xfId="0" applyBorder="1" applyAlignment="1">
      <alignment horizontal="center" vertical="center"/>
    </xf>
    <xf numFmtId="0" fontId="20" fillId="0" borderId="55" xfId="0" applyFont="1" applyBorder="1" applyAlignment="1">
      <alignment horizontal="center" vertical="center"/>
    </xf>
    <xf numFmtId="0" fontId="0" fillId="0" borderId="43" xfId="0" applyBorder="1" applyAlignment="1">
      <alignment horizontal="center" vertical="center"/>
    </xf>
    <xf numFmtId="0" fontId="20" fillId="0" borderId="13" xfId="0" applyFont="1" applyBorder="1" applyAlignment="1">
      <alignment horizontal="right" vertical="center"/>
    </xf>
    <xf numFmtId="0" fontId="20" fillId="0" borderId="21" xfId="0" applyFont="1" applyBorder="1" applyAlignment="1">
      <alignment horizontal="right" vertical="center"/>
    </xf>
    <xf numFmtId="0" fontId="20" fillId="0" borderId="56" xfId="0" applyFont="1" applyBorder="1" applyAlignment="1">
      <alignment horizontal="right" vertical="center"/>
    </xf>
    <xf numFmtId="0" fontId="20" fillId="0" borderId="39" xfId="0" applyFont="1" applyBorder="1" applyAlignment="1">
      <alignment horizontal="center" vertical="center" textRotation="255"/>
    </xf>
    <xf numFmtId="0" fontId="20" fillId="0" borderId="57" xfId="0" applyFont="1" applyBorder="1" applyAlignment="1">
      <alignment horizontal="center" vertical="center" textRotation="255"/>
    </xf>
    <xf numFmtId="0" fontId="0" fillId="0" borderId="57" xfId="0" applyBorder="1" applyAlignment="1">
      <alignment horizontal="center" vertical="center" textRotation="255"/>
    </xf>
    <xf numFmtId="0" fontId="20" fillId="0" borderId="39"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39" xfId="0" applyFont="1" applyBorder="1" applyAlignment="1">
      <alignment horizontal="center" vertical="center"/>
    </xf>
    <xf numFmtId="0" fontId="20" fillId="0" borderId="57" xfId="0" applyFont="1" applyBorder="1" applyAlignment="1">
      <alignment horizontal="center" vertical="center"/>
    </xf>
    <xf numFmtId="0" fontId="20" fillId="0" borderId="38" xfId="0" applyFont="1" applyBorder="1" applyAlignment="1">
      <alignment horizontal="left" vertical="center"/>
    </xf>
    <xf numFmtId="0" fontId="20" fillId="0" borderId="0" xfId="0" applyFont="1" applyBorder="1" applyAlignment="1">
      <alignment horizontal="left" vertical="center"/>
    </xf>
    <xf numFmtId="0" fontId="20" fillId="0" borderId="30" xfId="0" applyFont="1" applyBorder="1" applyAlignment="1">
      <alignment horizontal="left" vertical="center"/>
    </xf>
    <xf numFmtId="0" fontId="20" fillId="0" borderId="58" xfId="0" applyFont="1" applyBorder="1" applyAlignment="1">
      <alignment horizontal="center" vertical="center"/>
    </xf>
    <xf numFmtId="0" fontId="14" fillId="0" borderId="0" xfId="0" applyFont="1" applyAlignment="1">
      <alignment horizontal="center" vertical="center"/>
    </xf>
    <xf numFmtId="0" fontId="0" fillId="0" borderId="0" xfId="0" applyFont="1" applyAlignment="1">
      <alignment horizontal="center" vertical="center"/>
    </xf>
    <xf numFmtId="0" fontId="14" fillId="0" borderId="0" xfId="0" applyFont="1" applyAlignment="1">
      <alignment vertical="center"/>
    </xf>
    <xf numFmtId="0" fontId="15" fillId="0" borderId="36" xfId="0" applyFont="1" applyBorder="1" applyAlignment="1">
      <alignment horizontal="center" vertical="center"/>
    </xf>
    <xf numFmtId="0" fontId="14" fillId="0" borderId="36" xfId="0" applyFont="1" applyBorder="1" applyAlignment="1">
      <alignment vertical="center"/>
    </xf>
    <xf numFmtId="0" fontId="14" fillId="0" borderId="0" xfId="0" applyFont="1" applyAlignment="1">
      <alignment horizontal="left" vertical="center"/>
    </xf>
    <xf numFmtId="0" fontId="0" fillId="0" borderId="0" xfId="0" applyFont="1" applyAlignment="1">
      <alignment horizontal="right" vertical="center"/>
    </xf>
    <xf numFmtId="189" fontId="13" fillId="0" borderId="0" xfId="0" applyNumberFormat="1" applyFont="1" applyAlignment="1">
      <alignment horizontal="center" shrinkToFit="1"/>
    </xf>
    <xf numFmtId="38" fontId="14" fillId="33" borderId="32" xfId="52" applyFont="1" applyFill="1" applyBorder="1" applyAlignment="1">
      <alignment horizontal="right" vertical="center"/>
    </xf>
    <xf numFmtId="38" fontId="14" fillId="33" borderId="2" xfId="52" applyFont="1" applyFill="1" applyBorder="1" applyAlignment="1">
      <alignment horizontal="right" vertical="center"/>
    </xf>
    <xf numFmtId="38" fontId="14" fillId="33" borderId="59" xfId="52" applyFont="1" applyFill="1" applyBorder="1" applyAlignment="1">
      <alignment horizontal="right" vertical="center"/>
    </xf>
    <xf numFmtId="38" fontId="14" fillId="33" borderId="41" xfId="52" applyFont="1" applyFill="1" applyBorder="1" applyAlignment="1">
      <alignment horizontal="right" vertical="center"/>
    </xf>
    <xf numFmtId="0" fontId="14" fillId="33" borderId="2" xfId="0" applyFont="1" applyFill="1" applyBorder="1" applyAlignment="1">
      <alignment horizontal="right" vertical="center"/>
    </xf>
    <xf numFmtId="0" fontId="14" fillId="33" borderId="35" xfId="0" applyFont="1" applyFill="1" applyBorder="1" applyAlignment="1">
      <alignment horizontal="right" vertical="center"/>
    </xf>
    <xf numFmtId="0" fontId="14" fillId="0" borderId="31" xfId="0" applyFont="1" applyBorder="1" applyAlignment="1">
      <alignment horizontal="center" vertical="center"/>
    </xf>
    <xf numFmtId="0" fontId="14" fillId="0" borderId="35" xfId="0" applyFont="1" applyBorder="1" applyAlignment="1">
      <alignment horizontal="center" vertical="center"/>
    </xf>
    <xf numFmtId="0" fontId="14" fillId="0" borderId="34" xfId="0" applyFont="1" applyBorder="1" applyAlignment="1">
      <alignment horizontal="center" vertical="center"/>
    </xf>
    <xf numFmtId="0" fontId="14" fillId="0" borderId="2" xfId="0" applyFont="1" applyBorder="1" applyAlignment="1">
      <alignment horizontal="distributed" vertical="center"/>
    </xf>
    <xf numFmtId="38" fontId="14" fillId="33" borderId="33" xfId="52" applyFont="1" applyFill="1" applyBorder="1" applyAlignment="1">
      <alignment horizontal="right" vertical="center"/>
    </xf>
    <xf numFmtId="38" fontId="14" fillId="33" borderId="35" xfId="52" applyFont="1" applyFill="1" applyBorder="1" applyAlignment="1">
      <alignment horizontal="right"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0" xfId="0" applyFont="1" applyAlignment="1">
      <alignment horizontal="center" vertical="center" shrinkToFit="1"/>
    </xf>
    <xf numFmtId="0" fontId="14" fillId="0" borderId="12" xfId="0" applyFont="1" applyBorder="1" applyAlignment="1">
      <alignment vertical="center"/>
    </xf>
    <xf numFmtId="0" fontId="14" fillId="0" borderId="35" xfId="0" applyFont="1" applyBorder="1" applyAlignment="1">
      <alignment horizontal="distributed" vertical="center"/>
    </xf>
    <xf numFmtId="0" fontId="14" fillId="0" borderId="41" xfId="0" applyFont="1" applyBorder="1" applyAlignment="1">
      <alignment horizontal="distributed" vertical="center"/>
    </xf>
    <xf numFmtId="0" fontId="10"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9" fillId="0" borderId="12" xfId="0" applyFont="1" applyBorder="1" applyAlignment="1">
      <alignment horizontal="left" vertical="top"/>
    </xf>
    <xf numFmtId="0" fontId="11" fillId="34" borderId="32" xfId="0" applyFont="1" applyFill="1" applyBorder="1" applyAlignment="1">
      <alignment horizontal="distributed" vertical="center"/>
    </xf>
    <xf numFmtId="0" fontId="11" fillId="34" borderId="2" xfId="0" applyFont="1" applyFill="1" applyBorder="1" applyAlignment="1">
      <alignment horizontal="distributed" vertical="center"/>
    </xf>
    <xf numFmtId="0" fontId="11" fillId="34" borderId="18" xfId="0" applyFont="1" applyFill="1" applyBorder="1" applyAlignment="1">
      <alignment horizontal="distributed" vertical="center"/>
    </xf>
    <xf numFmtId="0" fontId="11" fillId="34" borderId="20" xfId="0" applyFont="1" applyFill="1" applyBorder="1" applyAlignment="1">
      <alignment horizontal="distributed" vertical="center"/>
    </xf>
    <xf numFmtId="0" fontId="11" fillId="34" borderId="31" xfId="0" applyFont="1" applyFill="1" applyBorder="1" applyAlignment="1">
      <alignment horizontal="distributed" vertical="center"/>
    </xf>
    <xf numFmtId="193" fontId="9" fillId="0" borderId="60" xfId="0" applyNumberFormat="1" applyFont="1" applyBorder="1" applyAlignment="1" applyProtection="1">
      <alignment horizontal="left" vertical="center" shrinkToFit="1"/>
      <protection locked="0"/>
    </xf>
    <xf numFmtId="193" fontId="0" fillId="0" borderId="52" xfId="0" applyNumberFormat="1" applyBorder="1" applyAlignment="1">
      <alignment/>
    </xf>
    <xf numFmtId="193" fontId="0" fillId="0" borderId="51" xfId="0" applyNumberFormat="1" applyBorder="1" applyAlignment="1">
      <alignment/>
    </xf>
    <xf numFmtId="0" fontId="9" fillId="0" borderId="22" xfId="52" applyNumberFormat="1" applyFont="1" applyBorder="1" applyAlignment="1" applyProtection="1">
      <alignment horizontal="center" vertical="center"/>
      <protection locked="0"/>
    </xf>
    <xf numFmtId="0" fontId="9" fillId="0" borderId="61" xfId="52" applyNumberFormat="1" applyFont="1" applyBorder="1" applyAlignment="1" applyProtection="1">
      <alignment horizontal="center" vertical="center"/>
      <protection locked="0"/>
    </xf>
    <xf numFmtId="182" fontId="9" fillId="33" borderId="50" xfId="52" applyNumberFormat="1" applyFont="1" applyFill="1" applyBorder="1" applyAlignment="1" applyProtection="1">
      <alignment horizontal="right" vertical="center" shrinkToFit="1"/>
      <protection locked="0"/>
    </xf>
    <xf numFmtId="182" fontId="9" fillId="33" borderId="51" xfId="52" applyNumberFormat="1" applyFont="1" applyFill="1" applyBorder="1" applyAlignment="1" applyProtection="1">
      <alignment horizontal="right" vertical="center" shrinkToFit="1"/>
      <protection locked="0"/>
    </xf>
    <xf numFmtId="179" fontId="9" fillId="33" borderId="22" xfId="52" applyNumberFormat="1" applyFont="1" applyFill="1" applyBorder="1" applyAlignment="1" applyProtection="1">
      <alignment horizontal="right" vertical="center"/>
      <protection locked="0"/>
    </xf>
    <xf numFmtId="179" fontId="9" fillId="33" borderId="21" xfId="52" applyNumberFormat="1" applyFont="1" applyFill="1" applyBorder="1" applyAlignment="1" applyProtection="1">
      <alignment horizontal="right" vertical="center"/>
      <protection locked="0"/>
    </xf>
    <xf numFmtId="179" fontId="9" fillId="33" borderId="56" xfId="52" applyNumberFormat="1" applyFont="1" applyFill="1" applyBorder="1" applyAlignment="1" applyProtection="1">
      <alignment horizontal="right" vertical="center"/>
      <protection locked="0"/>
    </xf>
    <xf numFmtId="192" fontId="9" fillId="0" borderId="62" xfId="0" applyNumberFormat="1" applyFont="1" applyBorder="1" applyAlignment="1" applyProtection="1">
      <alignment horizontal="left" vertical="center" shrinkToFit="1"/>
      <protection locked="0"/>
    </xf>
    <xf numFmtId="192" fontId="9" fillId="0" borderId="63" xfId="0" applyNumberFormat="1" applyFont="1" applyBorder="1" applyAlignment="1" applyProtection="1">
      <alignment horizontal="left" vertical="center" shrinkToFit="1"/>
      <protection locked="0"/>
    </xf>
    <xf numFmtId="192" fontId="9" fillId="0" borderId="64" xfId="0" applyNumberFormat="1" applyFont="1" applyBorder="1" applyAlignment="1" applyProtection="1">
      <alignment horizontal="left" vertical="center" shrinkToFit="1"/>
      <protection locked="0"/>
    </xf>
    <xf numFmtId="0" fontId="9" fillId="0" borderId="65" xfId="52" applyNumberFormat="1" applyFont="1" applyBorder="1" applyAlignment="1" applyProtection="1">
      <alignment horizontal="center" vertical="center"/>
      <protection locked="0"/>
    </xf>
    <xf numFmtId="0" fontId="9" fillId="0" borderId="64" xfId="52" applyNumberFormat="1" applyFont="1" applyBorder="1" applyAlignment="1" applyProtection="1">
      <alignment horizontal="center" vertical="center"/>
      <protection locked="0"/>
    </xf>
    <xf numFmtId="182" fontId="9" fillId="33" borderId="65" xfId="52" applyNumberFormat="1" applyFont="1" applyFill="1" applyBorder="1" applyAlignment="1" applyProtection="1">
      <alignment horizontal="right" vertical="center" shrinkToFit="1"/>
      <protection locked="0"/>
    </xf>
    <xf numFmtId="182" fontId="9" fillId="33" borderId="64" xfId="52" applyNumberFormat="1" applyFont="1" applyFill="1" applyBorder="1" applyAlignment="1" applyProtection="1">
      <alignment horizontal="right" vertical="center" shrinkToFit="1"/>
      <protection locked="0"/>
    </xf>
    <xf numFmtId="179" fontId="9" fillId="33" borderId="65" xfId="52" applyNumberFormat="1" applyFont="1" applyFill="1" applyBorder="1" applyAlignment="1" applyProtection="1">
      <alignment horizontal="right" vertical="center"/>
      <protection locked="0"/>
    </xf>
    <xf numFmtId="179" fontId="9" fillId="33" borderId="63" xfId="52" applyNumberFormat="1" applyFont="1" applyFill="1" applyBorder="1" applyAlignment="1" applyProtection="1">
      <alignment horizontal="right" vertical="center"/>
      <protection locked="0"/>
    </xf>
    <xf numFmtId="179" fontId="9" fillId="33" borderId="66" xfId="52" applyNumberFormat="1" applyFont="1" applyFill="1" applyBorder="1" applyAlignment="1" applyProtection="1">
      <alignment horizontal="right" vertical="center"/>
      <protection locked="0"/>
    </xf>
    <xf numFmtId="194" fontId="9" fillId="0" borderId="62" xfId="0" applyNumberFormat="1" applyFont="1" applyBorder="1" applyAlignment="1" applyProtection="1">
      <alignment horizontal="left" vertical="center"/>
      <protection locked="0"/>
    </xf>
    <xf numFmtId="194" fontId="9" fillId="0" borderId="63" xfId="0" applyNumberFormat="1" applyFont="1" applyBorder="1" applyAlignment="1" applyProtection="1">
      <alignment horizontal="left" vertical="center"/>
      <protection locked="0"/>
    </xf>
    <xf numFmtId="194" fontId="9" fillId="0" borderId="64" xfId="0" applyNumberFormat="1" applyFont="1" applyBorder="1" applyAlignment="1" applyProtection="1">
      <alignment horizontal="left" vertical="center"/>
      <protection locked="0"/>
    </xf>
    <xf numFmtId="0" fontId="9" fillId="0" borderId="67" xfId="52" applyNumberFormat="1" applyFont="1" applyBorder="1" applyAlignment="1" applyProtection="1">
      <alignment horizontal="center" vertical="center"/>
      <protection locked="0"/>
    </xf>
    <xf numFmtId="0" fontId="9" fillId="0" borderId="68" xfId="52" applyNumberFormat="1" applyFont="1" applyBorder="1" applyAlignment="1" applyProtection="1">
      <alignment horizontal="center" vertical="center"/>
      <protection locked="0"/>
    </xf>
    <xf numFmtId="179" fontId="9" fillId="33" borderId="69" xfId="52" applyNumberFormat="1" applyFont="1" applyFill="1" applyBorder="1" applyAlignment="1" applyProtection="1">
      <alignment horizontal="right" vertical="center"/>
      <protection locked="0"/>
    </xf>
    <xf numFmtId="179" fontId="9" fillId="33" borderId="0" xfId="52" applyNumberFormat="1" applyFont="1" applyFill="1" applyBorder="1" applyAlignment="1" applyProtection="1">
      <alignment horizontal="right" vertical="center"/>
      <protection locked="0"/>
    </xf>
    <xf numFmtId="179" fontId="9" fillId="33" borderId="30" xfId="52" applyNumberFormat="1" applyFont="1" applyFill="1" applyBorder="1" applyAlignment="1" applyProtection="1">
      <alignment horizontal="right" vertical="center"/>
      <protection locked="0"/>
    </xf>
    <xf numFmtId="0" fontId="6" fillId="0" borderId="62" xfId="0" applyFont="1" applyBorder="1" applyAlignment="1" applyProtection="1">
      <alignment horizontal="left" vertical="center"/>
      <protection locked="0"/>
    </xf>
    <xf numFmtId="0" fontId="6" fillId="0" borderId="63" xfId="0" applyFont="1" applyBorder="1" applyAlignment="1" applyProtection="1">
      <alignment horizontal="left" vertical="center"/>
      <protection locked="0"/>
    </xf>
    <xf numFmtId="0" fontId="6" fillId="0" borderId="64" xfId="0" applyFont="1" applyBorder="1" applyAlignment="1" applyProtection="1">
      <alignment horizontal="left" vertical="center"/>
      <protection locked="0"/>
    </xf>
    <xf numFmtId="176" fontId="12" fillId="0" borderId="65" xfId="52" applyNumberFormat="1" applyFont="1" applyBorder="1" applyAlignment="1" applyProtection="1">
      <alignment horizontal="right" vertical="center"/>
      <protection locked="0"/>
    </xf>
    <xf numFmtId="176" fontId="12" fillId="0" borderId="64" xfId="52" applyNumberFormat="1" applyFont="1" applyBorder="1" applyAlignment="1" applyProtection="1">
      <alignment horizontal="right" vertical="center"/>
      <protection locked="0"/>
    </xf>
    <xf numFmtId="180" fontId="8" fillId="0" borderId="65" xfId="52" applyNumberFormat="1" applyFont="1" applyBorder="1" applyAlignment="1" applyProtection="1">
      <alignment horizontal="right" vertical="center"/>
      <protection locked="0"/>
    </xf>
    <xf numFmtId="180" fontId="8" fillId="0" borderId="64" xfId="52" applyNumberFormat="1" applyFont="1" applyBorder="1" applyAlignment="1" applyProtection="1">
      <alignment horizontal="right" vertical="center"/>
      <protection locked="0"/>
    </xf>
    <xf numFmtId="179" fontId="8" fillId="0" borderId="65" xfId="52" applyNumberFormat="1" applyFont="1" applyBorder="1" applyAlignment="1" applyProtection="1">
      <alignment horizontal="right" vertical="center"/>
      <protection locked="0"/>
    </xf>
    <xf numFmtId="179" fontId="8" fillId="0" borderId="63" xfId="52" applyNumberFormat="1" applyFont="1" applyBorder="1" applyAlignment="1" applyProtection="1">
      <alignment horizontal="right" vertical="center"/>
      <protection locked="0"/>
    </xf>
    <xf numFmtId="179" fontId="8" fillId="0" borderId="66" xfId="52" applyNumberFormat="1" applyFont="1" applyBorder="1" applyAlignment="1" applyProtection="1">
      <alignment horizontal="right" vertical="center"/>
      <protection locked="0"/>
    </xf>
    <xf numFmtId="176" fontId="8" fillId="0" borderId="65" xfId="52" applyNumberFormat="1" applyFont="1" applyBorder="1" applyAlignment="1" applyProtection="1">
      <alignment horizontal="right" vertical="center"/>
      <protection locked="0"/>
    </xf>
    <xf numFmtId="176" fontId="8" fillId="0" borderId="64" xfId="52" applyNumberFormat="1" applyFont="1" applyBorder="1" applyAlignment="1" applyProtection="1">
      <alignment horizontal="right" vertical="center"/>
      <protection locked="0"/>
    </xf>
    <xf numFmtId="0" fontId="6" fillId="0" borderId="70" xfId="0" applyFont="1" applyBorder="1" applyAlignment="1" applyProtection="1">
      <alignment horizontal="left" vertical="center"/>
      <protection locked="0"/>
    </xf>
    <xf numFmtId="0" fontId="6" fillId="0" borderId="46"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0" fillId="0" borderId="60" xfId="0" applyFont="1" applyBorder="1" applyAlignment="1">
      <alignment horizontal="center" vertical="center"/>
    </xf>
    <xf numFmtId="0" fontId="0" fillId="0" borderId="52" xfId="0" applyFont="1" applyBorder="1" applyAlignment="1">
      <alignment horizontal="center" vertical="center"/>
    </xf>
    <xf numFmtId="0" fontId="0" fillId="0" borderId="51" xfId="0" applyFont="1" applyBorder="1" applyAlignment="1">
      <alignment horizontal="center" vertical="center"/>
    </xf>
    <xf numFmtId="38" fontId="12" fillId="33" borderId="22" xfId="52" applyFont="1" applyFill="1" applyBorder="1" applyAlignment="1">
      <alignment horizontal="right" vertical="center"/>
    </xf>
    <xf numFmtId="38" fontId="12" fillId="33" borderId="21" xfId="52" applyFont="1" applyFill="1" applyBorder="1" applyAlignment="1">
      <alignment horizontal="right" vertical="center"/>
    </xf>
    <xf numFmtId="38" fontId="12" fillId="33" borderId="56" xfId="52" applyFont="1" applyFill="1" applyBorder="1" applyAlignment="1">
      <alignment horizontal="right" vertical="center"/>
    </xf>
    <xf numFmtId="0" fontId="6" fillId="0" borderId="32" xfId="0" applyFont="1" applyBorder="1" applyAlignment="1">
      <alignment horizontal="center" vertical="center"/>
    </xf>
    <xf numFmtId="0" fontId="6" fillId="0" borderId="2" xfId="0" applyFont="1" applyBorder="1" applyAlignment="1">
      <alignment horizontal="center" vertical="center"/>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38" fontId="12" fillId="33" borderId="65" xfId="52" applyFont="1" applyFill="1" applyBorder="1" applyAlignment="1">
      <alignment horizontal="right" vertical="center"/>
    </xf>
    <xf numFmtId="38" fontId="12" fillId="33" borderId="63" xfId="52" applyFont="1" applyFill="1" applyBorder="1" applyAlignment="1">
      <alignment horizontal="right" vertical="center"/>
    </xf>
    <xf numFmtId="38" fontId="12" fillId="33" borderId="66" xfId="52" applyFont="1" applyFill="1" applyBorder="1" applyAlignment="1">
      <alignment horizontal="right" vertical="center"/>
    </xf>
    <xf numFmtId="0" fontId="0" fillId="0" borderId="70" xfId="0" applyFont="1" applyBorder="1" applyAlignment="1">
      <alignment horizontal="center" vertical="center"/>
    </xf>
    <xf numFmtId="0" fontId="0" fillId="0" borderId="46" xfId="0" applyFont="1" applyBorder="1" applyAlignment="1">
      <alignment horizontal="center" vertical="center"/>
    </xf>
    <xf numFmtId="0" fontId="0" fillId="0" borderId="45" xfId="0" applyFont="1" applyBorder="1" applyAlignment="1">
      <alignment horizontal="center" vertical="center"/>
    </xf>
    <xf numFmtId="38" fontId="12" fillId="33" borderId="44" xfId="52" applyFont="1" applyFill="1" applyBorder="1" applyAlignment="1">
      <alignment horizontal="right" vertical="center"/>
    </xf>
    <xf numFmtId="38" fontId="12" fillId="33" borderId="46" xfId="52" applyFont="1" applyFill="1" applyBorder="1" applyAlignment="1">
      <alignment horizontal="right" vertical="center"/>
    </xf>
    <xf numFmtId="38" fontId="12" fillId="33" borderId="47" xfId="52" applyFont="1" applyFill="1" applyBorder="1" applyAlignment="1">
      <alignment horizontal="right" vertical="center"/>
    </xf>
    <xf numFmtId="38" fontId="14" fillId="0" borderId="59" xfId="52" applyFont="1" applyFill="1" applyBorder="1" applyAlignment="1">
      <alignment horizontal="right" vertical="center"/>
    </xf>
    <xf numFmtId="38" fontId="14" fillId="0" borderId="41" xfId="52" applyFont="1" applyFill="1" applyBorder="1" applyAlignment="1">
      <alignment horizontal="right" vertical="center"/>
    </xf>
    <xf numFmtId="38" fontId="14" fillId="0" borderId="32" xfId="52" applyFont="1" applyFill="1" applyBorder="1" applyAlignment="1">
      <alignment horizontal="right" vertical="center"/>
    </xf>
    <xf numFmtId="38" fontId="14" fillId="0" borderId="2" xfId="52" applyFont="1" applyFill="1" applyBorder="1" applyAlignment="1">
      <alignment horizontal="right" vertical="center"/>
    </xf>
    <xf numFmtId="0" fontId="14" fillId="0" borderId="35" xfId="0" applyFont="1" applyFill="1" applyBorder="1" applyAlignment="1">
      <alignment horizontal="right" vertical="center"/>
    </xf>
    <xf numFmtId="38" fontId="14" fillId="0" borderId="33" xfId="52" applyFont="1" applyFill="1" applyBorder="1" applyAlignment="1">
      <alignment horizontal="right" vertical="center"/>
    </xf>
    <xf numFmtId="38" fontId="14" fillId="0" borderId="35" xfId="52" applyFont="1" applyFill="1" applyBorder="1" applyAlignment="1">
      <alignment horizontal="right" vertical="center"/>
    </xf>
    <xf numFmtId="0" fontId="14" fillId="0" borderId="2" xfId="0" applyFont="1" applyFill="1" applyBorder="1" applyAlignment="1">
      <alignment horizontal="right" vertical="center"/>
    </xf>
    <xf numFmtId="0" fontId="17" fillId="0" borderId="32" xfId="0" applyFont="1" applyBorder="1" applyAlignment="1">
      <alignment horizontal="center" vertical="center"/>
    </xf>
    <xf numFmtId="0" fontId="17" fillId="0" borderId="2" xfId="0" applyFont="1" applyBorder="1" applyAlignment="1">
      <alignment horizontal="center" vertical="center"/>
    </xf>
    <xf numFmtId="0" fontId="17" fillId="0" borderId="31" xfId="0" applyFont="1" applyBorder="1" applyAlignment="1">
      <alignment horizontal="center" vertical="center"/>
    </xf>
    <xf numFmtId="0" fontId="0" fillId="0" borderId="0" xfId="0" applyFont="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0</xdr:rowOff>
    </xdr:from>
    <xdr:to>
      <xdr:col>10</xdr:col>
      <xdr:colOff>190500</xdr:colOff>
      <xdr:row>19</xdr:row>
      <xdr:rowOff>0</xdr:rowOff>
    </xdr:to>
    <xdr:sp>
      <xdr:nvSpPr>
        <xdr:cNvPr id="1" name="Line 1"/>
        <xdr:cNvSpPr>
          <a:spLocks/>
        </xdr:cNvSpPr>
      </xdr:nvSpPr>
      <xdr:spPr>
        <a:xfrm>
          <a:off x="209550" y="3343275"/>
          <a:ext cx="1885950" cy="638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42</xdr:row>
      <xdr:rowOff>0</xdr:rowOff>
    </xdr:from>
    <xdr:to>
      <xdr:col>10</xdr:col>
      <xdr:colOff>190500</xdr:colOff>
      <xdr:row>45</xdr:row>
      <xdr:rowOff>0</xdr:rowOff>
    </xdr:to>
    <xdr:sp>
      <xdr:nvSpPr>
        <xdr:cNvPr id="2" name="Line 1"/>
        <xdr:cNvSpPr>
          <a:spLocks/>
        </xdr:cNvSpPr>
      </xdr:nvSpPr>
      <xdr:spPr>
        <a:xfrm>
          <a:off x="209550" y="8972550"/>
          <a:ext cx="18859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114300</xdr:colOff>
      <xdr:row>48</xdr:row>
      <xdr:rowOff>209550</xdr:rowOff>
    </xdr:from>
    <xdr:ext cx="104775" cy="228600"/>
    <xdr:sp fLocksText="0">
      <xdr:nvSpPr>
        <xdr:cNvPr id="3" name="Text Box 6"/>
        <xdr:cNvSpPr txBox="1">
          <a:spLocks noChangeArrowheads="1"/>
        </xdr:cNvSpPr>
      </xdr:nvSpPr>
      <xdr:spPr>
        <a:xfrm>
          <a:off x="3028950" y="10448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49</xdr:row>
      <xdr:rowOff>209550</xdr:rowOff>
    </xdr:from>
    <xdr:ext cx="104775" cy="228600"/>
    <xdr:sp fLocksText="0">
      <xdr:nvSpPr>
        <xdr:cNvPr id="4" name="Text Box 6"/>
        <xdr:cNvSpPr txBox="1">
          <a:spLocks noChangeArrowheads="1"/>
        </xdr:cNvSpPr>
      </xdr:nvSpPr>
      <xdr:spPr>
        <a:xfrm>
          <a:off x="3028950" y="10658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50</xdr:row>
      <xdr:rowOff>209550</xdr:rowOff>
    </xdr:from>
    <xdr:ext cx="104775" cy="228600"/>
    <xdr:sp fLocksText="0">
      <xdr:nvSpPr>
        <xdr:cNvPr id="5" name="Text Box 6"/>
        <xdr:cNvSpPr txBox="1">
          <a:spLocks noChangeArrowheads="1"/>
        </xdr:cNvSpPr>
      </xdr:nvSpPr>
      <xdr:spPr>
        <a:xfrm>
          <a:off x="3028950" y="10868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51</xdr:row>
      <xdr:rowOff>209550</xdr:rowOff>
    </xdr:from>
    <xdr:ext cx="104775" cy="228600"/>
    <xdr:sp fLocksText="0">
      <xdr:nvSpPr>
        <xdr:cNvPr id="6" name="Text Box 6"/>
        <xdr:cNvSpPr txBox="1">
          <a:spLocks noChangeArrowheads="1"/>
        </xdr:cNvSpPr>
      </xdr:nvSpPr>
      <xdr:spPr>
        <a:xfrm>
          <a:off x="3028950" y="110775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51</xdr:row>
      <xdr:rowOff>209550</xdr:rowOff>
    </xdr:from>
    <xdr:ext cx="104775" cy="228600"/>
    <xdr:sp fLocksText="0">
      <xdr:nvSpPr>
        <xdr:cNvPr id="7" name="Text Box 6"/>
        <xdr:cNvSpPr txBox="1">
          <a:spLocks noChangeArrowheads="1"/>
        </xdr:cNvSpPr>
      </xdr:nvSpPr>
      <xdr:spPr>
        <a:xfrm>
          <a:off x="3028950" y="110775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52</xdr:row>
      <xdr:rowOff>209550</xdr:rowOff>
    </xdr:from>
    <xdr:ext cx="104775" cy="228600"/>
    <xdr:sp fLocksText="0">
      <xdr:nvSpPr>
        <xdr:cNvPr id="8" name="Text Box 6"/>
        <xdr:cNvSpPr txBox="1">
          <a:spLocks noChangeArrowheads="1"/>
        </xdr:cNvSpPr>
      </xdr:nvSpPr>
      <xdr:spPr>
        <a:xfrm>
          <a:off x="3028950" y="1128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53</xdr:row>
      <xdr:rowOff>209550</xdr:rowOff>
    </xdr:from>
    <xdr:ext cx="104775" cy="228600"/>
    <xdr:sp fLocksText="0">
      <xdr:nvSpPr>
        <xdr:cNvPr id="9" name="Text Box 6"/>
        <xdr:cNvSpPr txBox="1">
          <a:spLocks noChangeArrowheads="1"/>
        </xdr:cNvSpPr>
      </xdr:nvSpPr>
      <xdr:spPr>
        <a:xfrm>
          <a:off x="3028950" y="114966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0</xdr:rowOff>
    </xdr:from>
    <xdr:to>
      <xdr:col>10</xdr:col>
      <xdr:colOff>190500</xdr:colOff>
      <xdr:row>19</xdr:row>
      <xdr:rowOff>0</xdr:rowOff>
    </xdr:to>
    <xdr:sp>
      <xdr:nvSpPr>
        <xdr:cNvPr id="1" name="Line 1"/>
        <xdr:cNvSpPr>
          <a:spLocks/>
        </xdr:cNvSpPr>
      </xdr:nvSpPr>
      <xdr:spPr>
        <a:xfrm>
          <a:off x="209550" y="3343275"/>
          <a:ext cx="1885950" cy="638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42</xdr:row>
      <xdr:rowOff>0</xdr:rowOff>
    </xdr:from>
    <xdr:to>
      <xdr:col>10</xdr:col>
      <xdr:colOff>190500</xdr:colOff>
      <xdr:row>45</xdr:row>
      <xdr:rowOff>0</xdr:rowOff>
    </xdr:to>
    <xdr:sp>
      <xdr:nvSpPr>
        <xdr:cNvPr id="2" name="Line 1"/>
        <xdr:cNvSpPr>
          <a:spLocks/>
        </xdr:cNvSpPr>
      </xdr:nvSpPr>
      <xdr:spPr>
        <a:xfrm>
          <a:off x="209550" y="8972550"/>
          <a:ext cx="18859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114300</xdr:colOff>
      <xdr:row>48</xdr:row>
      <xdr:rowOff>209550</xdr:rowOff>
    </xdr:from>
    <xdr:ext cx="104775" cy="228600"/>
    <xdr:sp fLocksText="0">
      <xdr:nvSpPr>
        <xdr:cNvPr id="3" name="Text Box 6"/>
        <xdr:cNvSpPr txBox="1">
          <a:spLocks noChangeArrowheads="1"/>
        </xdr:cNvSpPr>
      </xdr:nvSpPr>
      <xdr:spPr>
        <a:xfrm>
          <a:off x="3028950" y="10448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49</xdr:row>
      <xdr:rowOff>209550</xdr:rowOff>
    </xdr:from>
    <xdr:ext cx="104775" cy="228600"/>
    <xdr:sp fLocksText="0">
      <xdr:nvSpPr>
        <xdr:cNvPr id="4" name="Text Box 6"/>
        <xdr:cNvSpPr txBox="1">
          <a:spLocks noChangeArrowheads="1"/>
        </xdr:cNvSpPr>
      </xdr:nvSpPr>
      <xdr:spPr>
        <a:xfrm>
          <a:off x="3028950" y="106584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50</xdr:row>
      <xdr:rowOff>209550</xdr:rowOff>
    </xdr:from>
    <xdr:ext cx="104775" cy="228600"/>
    <xdr:sp fLocksText="0">
      <xdr:nvSpPr>
        <xdr:cNvPr id="5" name="Text Box 6"/>
        <xdr:cNvSpPr txBox="1">
          <a:spLocks noChangeArrowheads="1"/>
        </xdr:cNvSpPr>
      </xdr:nvSpPr>
      <xdr:spPr>
        <a:xfrm>
          <a:off x="3028950" y="10868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51</xdr:row>
      <xdr:rowOff>209550</xdr:rowOff>
    </xdr:from>
    <xdr:ext cx="104775" cy="228600"/>
    <xdr:sp fLocksText="0">
      <xdr:nvSpPr>
        <xdr:cNvPr id="6" name="Text Box 6"/>
        <xdr:cNvSpPr txBox="1">
          <a:spLocks noChangeArrowheads="1"/>
        </xdr:cNvSpPr>
      </xdr:nvSpPr>
      <xdr:spPr>
        <a:xfrm>
          <a:off x="3028950" y="110775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51</xdr:row>
      <xdr:rowOff>209550</xdr:rowOff>
    </xdr:from>
    <xdr:ext cx="104775" cy="228600"/>
    <xdr:sp fLocksText="0">
      <xdr:nvSpPr>
        <xdr:cNvPr id="7" name="Text Box 6"/>
        <xdr:cNvSpPr txBox="1">
          <a:spLocks noChangeArrowheads="1"/>
        </xdr:cNvSpPr>
      </xdr:nvSpPr>
      <xdr:spPr>
        <a:xfrm>
          <a:off x="3028950" y="110775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52</xdr:row>
      <xdr:rowOff>209550</xdr:rowOff>
    </xdr:from>
    <xdr:ext cx="104775" cy="228600"/>
    <xdr:sp fLocksText="0">
      <xdr:nvSpPr>
        <xdr:cNvPr id="8" name="Text Box 6"/>
        <xdr:cNvSpPr txBox="1">
          <a:spLocks noChangeArrowheads="1"/>
        </xdr:cNvSpPr>
      </xdr:nvSpPr>
      <xdr:spPr>
        <a:xfrm>
          <a:off x="3028950" y="1128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53</xdr:row>
      <xdr:rowOff>209550</xdr:rowOff>
    </xdr:from>
    <xdr:ext cx="104775" cy="228600"/>
    <xdr:sp fLocksText="0">
      <xdr:nvSpPr>
        <xdr:cNvPr id="9" name="Text Box 6"/>
        <xdr:cNvSpPr txBox="1">
          <a:spLocks noChangeArrowheads="1"/>
        </xdr:cNvSpPr>
      </xdr:nvSpPr>
      <xdr:spPr>
        <a:xfrm>
          <a:off x="3028950" y="114966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114300</xdr:colOff>
      <xdr:row>19</xdr:row>
      <xdr:rowOff>219075</xdr:rowOff>
    </xdr:from>
    <xdr:ext cx="104775" cy="228600"/>
    <xdr:sp fLocksText="0">
      <xdr:nvSpPr>
        <xdr:cNvPr id="1" name="Text Box 6"/>
        <xdr:cNvSpPr txBox="1">
          <a:spLocks noChangeArrowheads="1"/>
        </xdr:cNvSpPr>
      </xdr:nvSpPr>
      <xdr:spPr>
        <a:xfrm>
          <a:off x="3028950" y="422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19050</xdr:colOff>
      <xdr:row>15</xdr:row>
      <xdr:rowOff>0</xdr:rowOff>
    </xdr:from>
    <xdr:to>
      <xdr:col>10</xdr:col>
      <xdr:colOff>190500</xdr:colOff>
      <xdr:row>18</xdr:row>
      <xdr:rowOff>0</xdr:rowOff>
    </xdr:to>
    <xdr:sp>
      <xdr:nvSpPr>
        <xdr:cNvPr id="2" name="Line 1"/>
        <xdr:cNvSpPr>
          <a:spLocks/>
        </xdr:cNvSpPr>
      </xdr:nvSpPr>
      <xdr:spPr>
        <a:xfrm>
          <a:off x="209550" y="3152775"/>
          <a:ext cx="18859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114300</xdr:colOff>
      <xdr:row>45</xdr:row>
      <xdr:rowOff>209550</xdr:rowOff>
    </xdr:from>
    <xdr:ext cx="104775" cy="228600"/>
    <xdr:sp fLocksText="0">
      <xdr:nvSpPr>
        <xdr:cNvPr id="3" name="Text Box 6"/>
        <xdr:cNvSpPr txBox="1">
          <a:spLocks noChangeArrowheads="1"/>
        </xdr:cNvSpPr>
      </xdr:nvSpPr>
      <xdr:spPr>
        <a:xfrm>
          <a:off x="3028950" y="9839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19050</xdr:colOff>
      <xdr:row>41</xdr:row>
      <xdr:rowOff>0</xdr:rowOff>
    </xdr:from>
    <xdr:to>
      <xdr:col>10</xdr:col>
      <xdr:colOff>190500</xdr:colOff>
      <xdr:row>44</xdr:row>
      <xdr:rowOff>0</xdr:rowOff>
    </xdr:to>
    <xdr:sp>
      <xdr:nvSpPr>
        <xdr:cNvPr id="4" name="Line 1"/>
        <xdr:cNvSpPr>
          <a:spLocks/>
        </xdr:cNvSpPr>
      </xdr:nvSpPr>
      <xdr:spPr>
        <a:xfrm>
          <a:off x="209550" y="8782050"/>
          <a:ext cx="18859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114300</xdr:colOff>
      <xdr:row>47</xdr:row>
      <xdr:rowOff>209550</xdr:rowOff>
    </xdr:from>
    <xdr:ext cx="104775" cy="228600"/>
    <xdr:sp fLocksText="0">
      <xdr:nvSpPr>
        <xdr:cNvPr id="5" name="Text Box 6"/>
        <xdr:cNvSpPr txBox="1">
          <a:spLocks noChangeArrowheads="1"/>
        </xdr:cNvSpPr>
      </xdr:nvSpPr>
      <xdr:spPr>
        <a:xfrm>
          <a:off x="3028950" y="10258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48</xdr:row>
      <xdr:rowOff>209550</xdr:rowOff>
    </xdr:from>
    <xdr:ext cx="104775" cy="228600"/>
    <xdr:sp fLocksText="0">
      <xdr:nvSpPr>
        <xdr:cNvPr id="6" name="Text Box 6"/>
        <xdr:cNvSpPr txBox="1">
          <a:spLocks noChangeArrowheads="1"/>
        </xdr:cNvSpPr>
      </xdr:nvSpPr>
      <xdr:spPr>
        <a:xfrm>
          <a:off x="3028950" y="10467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49</xdr:row>
      <xdr:rowOff>209550</xdr:rowOff>
    </xdr:from>
    <xdr:ext cx="104775" cy="228600"/>
    <xdr:sp fLocksText="0">
      <xdr:nvSpPr>
        <xdr:cNvPr id="7" name="Text Box 6"/>
        <xdr:cNvSpPr txBox="1">
          <a:spLocks noChangeArrowheads="1"/>
        </xdr:cNvSpPr>
      </xdr:nvSpPr>
      <xdr:spPr>
        <a:xfrm>
          <a:off x="3028950" y="10677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50</xdr:row>
      <xdr:rowOff>209550</xdr:rowOff>
    </xdr:from>
    <xdr:ext cx="104775" cy="228600"/>
    <xdr:sp fLocksText="0">
      <xdr:nvSpPr>
        <xdr:cNvPr id="8" name="Text Box 6"/>
        <xdr:cNvSpPr txBox="1">
          <a:spLocks noChangeArrowheads="1"/>
        </xdr:cNvSpPr>
      </xdr:nvSpPr>
      <xdr:spPr>
        <a:xfrm>
          <a:off x="3028950" y="10887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50</xdr:row>
      <xdr:rowOff>209550</xdr:rowOff>
    </xdr:from>
    <xdr:ext cx="104775" cy="228600"/>
    <xdr:sp fLocksText="0">
      <xdr:nvSpPr>
        <xdr:cNvPr id="9" name="Text Box 6"/>
        <xdr:cNvSpPr txBox="1">
          <a:spLocks noChangeArrowheads="1"/>
        </xdr:cNvSpPr>
      </xdr:nvSpPr>
      <xdr:spPr>
        <a:xfrm>
          <a:off x="3028950" y="10887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51</xdr:row>
      <xdr:rowOff>209550</xdr:rowOff>
    </xdr:from>
    <xdr:ext cx="104775" cy="228600"/>
    <xdr:sp fLocksText="0">
      <xdr:nvSpPr>
        <xdr:cNvPr id="10" name="Text Box 6"/>
        <xdr:cNvSpPr txBox="1">
          <a:spLocks noChangeArrowheads="1"/>
        </xdr:cNvSpPr>
      </xdr:nvSpPr>
      <xdr:spPr>
        <a:xfrm>
          <a:off x="3028950" y="110966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52</xdr:row>
      <xdr:rowOff>209550</xdr:rowOff>
    </xdr:from>
    <xdr:ext cx="104775" cy="228600"/>
    <xdr:sp fLocksText="0">
      <xdr:nvSpPr>
        <xdr:cNvPr id="11" name="Text Box 6"/>
        <xdr:cNvSpPr txBox="1">
          <a:spLocks noChangeArrowheads="1"/>
        </xdr:cNvSpPr>
      </xdr:nvSpPr>
      <xdr:spPr>
        <a:xfrm>
          <a:off x="3028950" y="113061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0</xdr:row>
      <xdr:rowOff>95250</xdr:rowOff>
    </xdr:from>
    <xdr:ext cx="1276350" cy="790575"/>
    <xdr:sp>
      <xdr:nvSpPr>
        <xdr:cNvPr id="12" name="AutoShape 10"/>
        <xdr:cNvSpPr>
          <a:spLocks/>
        </xdr:cNvSpPr>
      </xdr:nvSpPr>
      <xdr:spPr>
        <a:xfrm>
          <a:off x="4810125" y="95250"/>
          <a:ext cx="1276350" cy="790575"/>
        </a:xfrm>
        <a:prstGeom prst="wedgeEllipseCallout">
          <a:avLst>
            <a:gd name="adj1" fmla="val 45277"/>
            <a:gd name="adj2" fmla="val -22162"/>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rPr>
            <a:t>記載例</a:t>
          </a:r>
        </a:p>
      </xdr:txBody>
    </xdr:sp>
    <xdr:clientData/>
  </xdr:oneCellAnchor>
  <xdr:twoCellAnchor>
    <xdr:from>
      <xdr:col>41</xdr:col>
      <xdr:colOff>38100</xdr:colOff>
      <xdr:row>6</xdr:row>
      <xdr:rowOff>180975</xdr:rowOff>
    </xdr:from>
    <xdr:to>
      <xdr:col>44</xdr:col>
      <xdr:colOff>85725</xdr:colOff>
      <xdr:row>9</xdr:row>
      <xdr:rowOff>114300</xdr:rowOff>
    </xdr:to>
    <xdr:sp>
      <xdr:nvSpPr>
        <xdr:cNvPr id="13" name="角丸四角形 13"/>
        <xdr:cNvSpPr>
          <a:spLocks/>
        </xdr:cNvSpPr>
      </xdr:nvSpPr>
      <xdr:spPr>
        <a:xfrm>
          <a:off x="8096250" y="1600200"/>
          <a:ext cx="619125" cy="561975"/>
        </a:xfrm>
        <a:prstGeom prst="roundRect">
          <a:avLst/>
        </a:prstGeom>
        <a:solidFill>
          <a:srgbClr val="D99694"/>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10</xdr:row>
      <xdr:rowOff>95250</xdr:rowOff>
    </xdr:from>
    <xdr:to>
      <xdr:col>43</xdr:col>
      <xdr:colOff>66675</xdr:colOff>
      <xdr:row>14</xdr:row>
      <xdr:rowOff>142875</xdr:rowOff>
    </xdr:to>
    <xdr:grpSp>
      <xdr:nvGrpSpPr>
        <xdr:cNvPr id="14" name="グループ化 10"/>
        <xdr:cNvGrpSpPr>
          <a:grpSpLocks/>
        </xdr:cNvGrpSpPr>
      </xdr:nvGrpSpPr>
      <xdr:grpSpPr>
        <a:xfrm>
          <a:off x="7191375" y="2352675"/>
          <a:ext cx="1314450" cy="733425"/>
          <a:chOff x="5962650" y="2419350"/>
          <a:chExt cx="1314450" cy="742949"/>
        </a:xfrm>
        <a:solidFill>
          <a:srgbClr val="FFFFFF"/>
        </a:solidFill>
      </xdr:grpSpPr>
      <xdr:sp>
        <xdr:nvSpPr>
          <xdr:cNvPr id="15" name="角丸四角形吹き出し 14"/>
          <xdr:cNvSpPr>
            <a:spLocks/>
          </xdr:cNvSpPr>
        </xdr:nvSpPr>
        <xdr:spPr>
          <a:xfrm>
            <a:off x="5962650" y="2419350"/>
            <a:ext cx="1314450" cy="647666"/>
          </a:xfrm>
          <a:prstGeom prst="wedgeRoundRectCallout">
            <a:avLst>
              <a:gd name="adj1" fmla="val 34402"/>
              <a:gd name="adj2" fmla="val -9787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テキスト ボックス 18"/>
          <xdr:cNvSpPr txBox="1">
            <a:spLocks noChangeArrowheads="1"/>
          </xdr:cNvSpPr>
        </xdr:nvSpPr>
        <xdr:spPr>
          <a:xfrm>
            <a:off x="6038888" y="2486030"/>
            <a:ext cx="1181033" cy="67626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印影は契約書と同じものを押印ください。</a:t>
            </a:r>
          </a:p>
        </xdr:txBody>
      </xdr:sp>
    </xdr:grpSp>
    <xdr:clientData/>
  </xdr:twoCellAnchor>
  <xdr:twoCellAnchor>
    <xdr:from>
      <xdr:col>19</xdr:col>
      <xdr:colOff>0</xdr:colOff>
      <xdr:row>21</xdr:row>
      <xdr:rowOff>47625</xdr:rowOff>
    </xdr:from>
    <xdr:to>
      <xdr:col>35</xdr:col>
      <xdr:colOff>95250</xdr:colOff>
      <xdr:row>23</xdr:row>
      <xdr:rowOff>104775</xdr:rowOff>
    </xdr:to>
    <xdr:sp>
      <xdr:nvSpPr>
        <xdr:cNvPr id="17" name="四角形吹き出し 19"/>
        <xdr:cNvSpPr>
          <a:spLocks/>
        </xdr:cNvSpPr>
      </xdr:nvSpPr>
      <xdr:spPr>
        <a:xfrm>
          <a:off x="3867150" y="4495800"/>
          <a:ext cx="3143250" cy="495300"/>
        </a:xfrm>
        <a:prstGeom prst="wedgeRectCallout">
          <a:avLst>
            <a:gd name="adj1" fmla="val -99398"/>
            <a:gd name="adj2" fmla="val -1754"/>
          </a:avLst>
        </a:prstGeom>
        <a:solidFill>
          <a:srgbClr val="FDEADA"/>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性別欄は、該当する性別のセルを残してください。</a:t>
          </a:r>
          <a:r>
            <a:rPr lang="en-US" cap="none" sz="1100" b="0" i="0" u="none" baseline="0">
              <a:solidFill>
                <a:srgbClr val="000000"/>
              </a:solidFill>
            </a:rPr>
            <a:t>
</a:t>
          </a:r>
        </a:p>
      </xdr:txBody>
    </xdr:sp>
    <xdr:clientData/>
  </xdr:twoCellAnchor>
  <xdr:oneCellAnchor>
    <xdr:from>
      <xdr:col>15</xdr:col>
      <xdr:colOff>180975</xdr:colOff>
      <xdr:row>30</xdr:row>
      <xdr:rowOff>142875</xdr:rowOff>
    </xdr:from>
    <xdr:ext cx="4562475" cy="923925"/>
    <xdr:sp>
      <xdr:nvSpPr>
        <xdr:cNvPr id="18" name="AutoShape 4"/>
        <xdr:cNvSpPr>
          <a:spLocks/>
        </xdr:cNvSpPr>
      </xdr:nvSpPr>
      <xdr:spPr>
        <a:xfrm>
          <a:off x="3286125" y="6562725"/>
          <a:ext cx="4562475" cy="923925"/>
        </a:xfrm>
        <a:prstGeom prst="wedgeRoundRectCallout">
          <a:avLst>
            <a:gd name="adj1" fmla="val -27393"/>
            <a:gd name="adj2" fmla="val -13874"/>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実績報告書中の委託料計算書の行の高さが狭いため、各施設の利用者数に応じて増減してください。</a:t>
          </a:r>
          <a:r>
            <a:rPr lang="en-US" cap="none" sz="1200" b="0" i="0" u="none" baseline="0">
              <a:solidFill>
                <a:srgbClr val="000000"/>
              </a:solidFill>
            </a:rPr>
            <a:t>
</a:t>
          </a:r>
          <a:r>
            <a:rPr lang="en-US" cap="none" sz="1400" b="0" i="0" u="none" baseline="0">
              <a:solidFill>
                <a:srgbClr val="000000"/>
              </a:solidFill>
            </a:rPr>
            <a:t>　</a:t>
          </a:r>
        </a:p>
      </xdr:txBody>
    </xdr:sp>
    <xdr:clientData/>
  </xdr:oneCellAnchor>
  <xdr:twoCellAnchor>
    <xdr:from>
      <xdr:col>15</xdr:col>
      <xdr:colOff>66675</xdr:colOff>
      <xdr:row>17</xdr:row>
      <xdr:rowOff>190500</xdr:rowOff>
    </xdr:from>
    <xdr:to>
      <xdr:col>26</xdr:col>
      <xdr:colOff>85725</xdr:colOff>
      <xdr:row>20</xdr:row>
      <xdr:rowOff>28575</xdr:rowOff>
    </xdr:to>
    <xdr:sp>
      <xdr:nvSpPr>
        <xdr:cNvPr id="19" name="四角形吹き出し 21"/>
        <xdr:cNvSpPr>
          <a:spLocks/>
        </xdr:cNvSpPr>
      </xdr:nvSpPr>
      <xdr:spPr>
        <a:xfrm>
          <a:off x="3171825" y="3762375"/>
          <a:ext cx="2114550" cy="495300"/>
        </a:xfrm>
        <a:prstGeom prst="wedgeRectCallout">
          <a:avLst>
            <a:gd name="adj1" fmla="val -120106"/>
            <a:gd name="adj2" fmla="val -20986"/>
          </a:avLst>
        </a:prstGeom>
        <a:solidFill>
          <a:srgbClr val="FDEADA"/>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介護保険被保険者番号を記載</a:t>
          </a:r>
        </a:p>
      </xdr:txBody>
    </xdr:sp>
    <xdr:clientData/>
  </xdr:twoCellAnchor>
  <xdr:twoCellAnchor>
    <xdr:from>
      <xdr:col>20</xdr:col>
      <xdr:colOff>114300</xdr:colOff>
      <xdr:row>25</xdr:row>
      <xdr:rowOff>9525</xdr:rowOff>
    </xdr:from>
    <xdr:to>
      <xdr:col>38</xdr:col>
      <xdr:colOff>152400</xdr:colOff>
      <xdr:row>27</xdr:row>
      <xdr:rowOff>66675</xdr:rowOff>
    </xdr:to>
    <xdr:sp>
      <xdr:nvSpPr>
        <xdr:cNvPr id="20" name="四角形吹き出し 22"/>
        <xdr:cNvSpPr>
          <a:spLocks/>
        </xdr:cNvSpPr>
      </xdr:nvSpPr>
      <xdr:spPr>
        <a:xfrm>
          <a:off x="4171950" y="5334000"/>
          <a:ext cx="3467100" cy="495300"/>
        </a:xfrm>
        <a:prstGeom prst="wedgeRectCallout">
          <a:avLst>
            <a:gd name="adj1" fmla="val -99398"/>
            <a:gd name="adj2" fmla="val -47907"/>
          </a:avLst>
        </a:prstGeom>
        <a:solidFill>
          <a:srgbClr val="FDEADA"/>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認定区分は、枠が狭いので、次のとおり記載。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要支援１</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支１、要支援２</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支２、事業対象者</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事業</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5</xdr:row>
      <xdr:rowOff>85725</xdr:rowOff>
    </xdr:from>
    <xdr:to>
      <xdr:col>13</xdr:col>
      <xdr:colOff>152400</xdr:colOff>
      <xdr:row>8</xdr:row>
      <xdr:rowOff>19050</xdr:rowOff>
    </xdr:to>
    <xdr:grpSp>
      <xdr:nvGrpSpPr>
        <xdr:cNvPr id="1" name="グループ化 2"/>
        <xdr:cNvGrpSpPr>
          <a:grpSpLocks/>
        </xdr:cNvGrpSpPr>
      </xdr:nvGrpSpPr>
      <xdr:grpSpPr>
        <a:xfrm>
          <a:off x="5467350" y="1323975"/>
          <a:ext cx="1323975" cy="676275"/>
          <a:chOff x="5448300" y="1955800"/>
          <a:chExt cx="1320800" cy="673100"/>
        </a:xfrm>
        <a:solidFill>
          <a:srgbClr val="FFFFFF"/>
        </a:solidFill>
      </xdr:grpSpPr>
      <xdr:sp>
        <xdr:nvSpPr>
          <xdr:cNvPr id="2" name="角丸四角形吹き出し 3"/>
          <xdr:cNvSpPr>
            <a:spLocks/>
          </xdr:cNvSpPr>
        </xdr:nvSpPr>
        <xdr:spPr>
          <a:xfrm>
            <a:off x="5448300" y="1955800"/>
            <a:ext cx="1320800" cy="673100"/>
          </a:xfrm>
          <a:prstGeom prst="wedgeRoundRectCallout">
            <a:avLst>
              <a:gd name="adj1" fmla="val 28203"/>
              <a:gd name="adj2" fmla="val 76856"/>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 name="テキスト ボックス 4"/>
          <xdr:cNvSpPr txBox="1">
            <a:spLocks noChangeArrowheads="1"/>
          </xdr:cNvSpPr>
        </xdr:nvSpPr>
        <xdr:spPr>
          <a:xfrm>
            <a:off x="5457876" y="2069554"/>
            <a:ext cx="1301648" cy="530908"/>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契約書と同一の印を押印ください。</a:t>
            </a:r>
          </a:p>
        </xdr:txBody>
      </xdr:sp>
    </xdr:grpSp>
    <xdr:clientData/>
  </xdr:twoCellAnchor>
  <xdr:twoCellAnchor>
    <xdr:from>
      <xdr:col>0</xdr:col>
      <xdr:colOff>1752600</xdr:colOff>
      <xdr:row>3</xdr:row>
      <xdr:rowOff>19050</xdr:rowOff>
    </xdr:from>
    <xdr:to>
      <xdr:col>4</xdr:col>
      <xdr:colOff>85725</xdr:colOff>
      <xdr:row>6</xdr:row>
      <xdr:rowOff>9525</xdr:rowOff>
    </xdr:to>
    <xdr:grpSp>
      <xdr:nvGrpSpPr>
        <xdr:cNvPr id="4" name="グループ化 5"/>
        <xdr:cNvGrpSpPr>
          <a:grpSpLocks/>
        </xdr:cNvGrpSpPr>
      </xdr:nvGrpSpPr>
      <xdr:grpSpPr>
        <a:xfrm>
          <a:off x="1752600" y="762000"/>
          <a:ext cx="2257425" cy="733425"/>
          <a:chOff x="1816100" y="1422400"/>
          <a:chExt cx="2260600" cy="736600"/>
        </a:xfrm>
        <a:solidFill>
          <a:srgbClr val="FFFFFF"/>
        </a:solidFill>
      </xdr:grpSpPr>
      <xdr:sp>
        <xdr:nvSpPr>
          <xdr:cNvPr id="5" name="角丸四角形吹き出し 6"/>
          <xdr:cNvSpPr>
            <a:spLocks/>
          </xdr:cNvSpPr>
        </xdr:nvSpPr>
        <xdr:spPr>
          <a:xfrm>
            <a:off x="1816100" y="1422400"/>
            <a:ext cx="2108010" cy="727024"/>
          </a:xfrm>
          <a:prstGeom prst="wedgeRoundRectCallout">
            <a:avLst>
              <a:gd name="adj1" fmla="val 42222"/>
              <a:gd name="adj2" fmla="val 77777"/>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 name="テキスト ボックス 7"/>
          <xdr:cNvSpPr txBox="1">
            <a:spLocks noChangeArrowheads="1"/>
          </xdr:cNvSpPr>
        </xdr:nvSpPr>
        <xdr:spPr>
          <a:xfrm>
            <a:off x="1930825" y="1527550"/>
            <a:ext cx="2145875" cy="631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契約書と同一の住所・氏名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代表者名をご記入ください。</a:t>
            </a:r>
          </a:p>
        </xdr:txBody>
      </xdr:sp>
    </xdr:grpSp>
    <xdr:clientData/>
  </xdr:twoCellAnchor>
  <xdr:twoCellAnchor>
    <xdr:from>
      <xdr:col>5</xdr:col>
      <xdr:colOff>28575</xdr:colOff>
      <xdr:row>27</xdr:row>
      <xdr:rowOff>114300</xdr:rowOff>
    </xdr:from>
    <xdr:to>
      <xdr:col>11</xdr:col>
      <xdr:colOff>76200</xdr:colOff>
      <xdr:row>29</xdr:row>
      <xdr:rowOff>47625</xdr:rowOff>
    </xdr:to>
    <xdr:grpSp>
      <xdr:nvGrpSpPr>
        <xdr:cNvPr id="7" name="グループ化 8"/>
        <xdr:cNvGrpSpPr>
          <a:grpSpLocks/>
        </xdr:cNvGrpSpPr>
      </xdr:nvGrpSpPr>
      <xdr:grpSpPr>
        <a:xfrm>
          <a:off x="4152900" y="7734300"/>
          <a:ext cx="2085975" cy="561975"/>
          <a:chOff x="3975100" y="9017000"/>
          <a:chExt cx="2082800" cy="560503"/>
        </a:xfrm>
        <a:solidFill>
          <a:srgbClr val="FFFFFF"/>
        </a:solidFill>
      </xdr:grpSpPr>
      <xdr:sp>
        <xdr:nvSpPr>
          <xdr:cNvPr id="8" name="テキスト ボックス 9"/>
          <xdr:cNvSpPr txBox="1">
            <a:spLocks noChangeArrowheads="1"/>
          </xdr:cNvSpPr>
        </xdr:nvSpPr>
        <xdr:spPr>
          <a:xfrm>
            <a:off x="4060495" y="9064503"/>
            <a:ext cx="1997405" cy="513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本事業の委託料の振込先をご記入ください。</a:t>
            </a:r>
          </a:p>
        </xdr:txBody>
      </xdr:sp>
      <xdr:sp>
        <xdr:nvSpPr>
          <xdr:cNvPr id="9" name="角丸四角形吹き出し 10"/>
          <xdr:cNvSpPr>
            <a:spLocks/>
          </xdr:cNvSpPr>
        </xdr:nvSpPr>
        <xdr:spPr>
          <a:xfrm>
            <a:off x="3975100" y="9017000"/>
            <a:ext cx="1978139" cy="541446"/>
          </a:xfrm>
          <a:prstGeom prst="wedgeRoundRectCallout">
            <a:avLst>
              <a:gd name="adj1" fmla="val -8495"/>
              <a:gd name="adj2" fmla="val 93930"/>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C65"/>
  <sheetViews>
    <sheetView showZeros="0" view="pageBreakPreview" zoomScaleSheetLayoutView="100" zoomScalePageLayoutView="0" workbookViewId="0" topLeftCell="A1">
      <selection activeCell="S11" sqref="S11"/>
    </sheetView>
  </sheetViews>
  <sheetFormatPr defaultColWidth="2.50390625" defaultRowHeight="16.5" customHeight="1"/>
  <cols>
    <col min="1" max="1" width="2.50390625" style="19" customWidth="1"/>
    <col min="2" max="3" width="2.50390625" style="22" customWidth="1"/>
    <col min="4" max="11" width="2.50390625" style="19" customWidth="1"/>
    <col min="12" max="12" width="2.75390625" style="14" customWidth="1"/>
    <col min="13" max="13" width="4.375" style="14" customWidth="1"/>
    <col min="14" max="14" width="3.625" style="14" customWidth="1"/>
    <col min="15" max="28" width="2.50390625" style="14" customWidth="1"/>
    <col min="29" max="29" width="3.00390625" style="14" customWidth="1"/>
    <col min="30" max="45" width="2.50390625" style="14" customWidth="1"/>
    <col min="46" max="46" width="3.00390625" style="14" customWidth="1"/>
    <col min="47" max="47" width="3.25390625" style="14" bestFit="1" customWidth="1"/>
    <col min="48" max="48" width="11.25390625" style="14" bestFit="1" customWidth="1"/>
    <col min="49" max="49" width="10.125" style="14" customWidth="1"/>
    <col min="50" max="50" width="13.75390625" style="14" customWidth="1"/>
    <col min="51" max="51" width="5.875" style="14" customWidth="1"/>
    <col min="52" max="57" width="8.50390625" style="14" customWidth="1"/>
    <col min="58" max="16384" width="2.50390625" style="14" customWidth="1"/>
  </cols>
  <sheetData>
    <row r="1" spans="1:44" ht="16.5" customHeight="1" thickBot="1">
      <c r="A1" s="151">
        <f>AW4</f>
        <v>4</v>
      </c>
      <c r="B1" s="151"/>
      <c r="C1" s="151"/>
      <c r="D1" s="151"/>
      <c r="E1" s="151"/>
      <c r="F1" s="151"/>
      <c r="G1" s="151"/>
      <c r="H1" s="151"/>
      <c r="I1" s="151"/>
      <c r="J1" s="151"/>
      <c r="K1" s="151"/>
      <c r="L1" s="151"/>
      <c r="M1" s="151"/>
      <c r="N1" s="151"/>
      <c r="O1" s="151"/>
      <c r="P1" s="151"/>
      <c r="Q1" s="151"/>
      <c r="R1" s="151"/>
      <c r="S1" s="151"/>
      <c r="T1" s="151"/>
      <c r="U1" s="151"/>
      <c r="V1" s="151"/>
      <c r="W1" s="151"/>
      <c r="X1" s="151"/>
      <c r="Y1" s="151"/>
      <c r="Z1" s="46"/>
      <c r="AA1" s="46"/>
      <c r="AB1" s="46"/>
      <c r="AC1" s="46"/>
      <c r="AD1" s="46"/>
      <c r="AG1" s="147" t="s">
        <v>23</v>
      </c>
      <c r="AH1" s="147"/>
      <c r="AI1" s="147"/>
      <c r="AJ1" s="147" t="s">
        <v>24</v>
      </c>
      <c r="AK1" s="147"/>
      <c r="AL1" s="147"/>
      <c r="AM1" s="147" t="s">
        <v>25</v>
      </c>
      <c r="AN1" s="147"/>
      <c r="AO1" s="147"/>
      <c r="AP1" s="147" t="s">
        <v>26</v>
      </c>
      <c r="AQ1" s="147"/>
      <c r="AR1" s="147"/>
    </row>
    <row r="2" spans="1:49" ht="16.5" customHeight="1">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46"/>
      <c r="AA2" s="46"/>
      <c r="AB2" s="46"/>
      <c r="AC2" s="46"/>
      <c r="AD2" s="46"/>
      <c r="AG2" s="148"/>
      <c r="AH2" s="148"/>
      <c r="AI2" s="148"/>
      <c r="AJ2" s="148"/>
      <c r="AK2" s="148"/>
      <c r="AL2" s="148"/>
      <c r="AM2" s="148"/>
      <c r="AN2" s="148"/>
      <c r="AO2" s="148"/>
      <c r="AP2" s="148"/>
      <c r="AQ2" s="148"/>
      <c r="AR2" s="148"/>
      <c r="AV2" s="164" t="s">
        <v>49</v>
      </c>
      <c r="AW2" s="165"/>
    </row>
    <row r="3" spans="1:50" s="16" customFormat="1" ht="25.5" customHeight="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46"/>
      <c r="AA3" s="46"/>
      <c r="AB3" s="46"/>
      <c r="AC3" s="46"/>
      <c r="AD3" s="46"/>
      <c r="AG3" s="148"/>
      <c r="AH3" s="148"/>
      <c r="AI3" s="148"/>
      <c r="AJ3" s="148"/>
      <c r="AK3" s="148"/>
      <c r="AL3" s="148"/>
      <c r="AM3" s="148"/>
      <c r="AN3" s="148"/>
      <c r="AO3" s="148"/>
      <c r="AP3" s="148"/>
      <c r="AQ3" s="148"/>
      <c r="AR3" s="148"/>
      <c r="AV3" s="40" t="s">
        <v>47</v>
      </c>
      <c r="AW3" s="41">
        <v>2017</v>
      </c>
      <c r="AX3" s="52" t="s">
        <v>54</v>
      </c>
    </row>
    <row r="4" spans="1:50" s="16" customFormat="1" ht="18.75">
      <c r="A4" s="13"/>
      <c r="B4" s="13"/>
      <c r="C4" s="13"/>
      <c r="D4" s="13"/>
      <c r="E4" s="13"/>
      <c r="F4" s="13"/>
      <c r="G4" s="13"/>
      <c r="H4" s="13"/>
      <c r="I4" s="13"/>
      <c r="J4" s="13"/>
      <c r="K4" s="13"/>
      <c r="L4" s="13"/>
      <c r="M4" s="13"/>
      <c r="N4" s="13"/>
      <c r="O4" s="13"/>
      <c r="P4" s="13"/>
      <c r="Q4" s="13"/>
      <c r="AH4" s="13"/>
      <c r="AI4" s="13"/>
      <c r="AJ4" s="13"/>
      <c r="AK4" s="13"/>
      <c r="AL4" s="13"/>
      <c r="AM4" s="13"/>
      <c r="AN4" s="13"/>
      <c r="AO4" s="13"/>
      <c r="AP4" s="13"/>
      <c r="AQ4" s="13"/>
      <c r="AR4" s="13"/>
      <c r="AS4" s="13"/>
      <c r="AV4" s="40" t="s">
        <v>48</v>
      </c>
      <c r="AW4" s="41">
        <v>4</v>
      </c>
      <c r="AX4" s="52" t="s">
        <v>54</v>
      </c>
    </row>
    <row r="5" spans="1:50" ht="16.5" customHeight="1" thickBot="1">
      <c r="A5" s="17"/>
      <c r="B5" s="18"/>
      <c r="C5" s="18"/>
      <c r="D5" s="17"/>
      <c r="E5" s="17"/>
      <c r="F5" s="17"/>
      <c r="G5" s="17"/>
      <c r="H5" s="17"/>
      <c r="I5" s="17"/>
      <c r="J5" s="17"/>
      <c r="K5" s="17"/>
      <c r="L5" s="17"/>
      <c r="M5" s="17"/>
      <c r="N5" s="17"/>
      <c r="O5" s="17"/>
      <c r="P5" s="17"/>
      <c r="Q5" s="17"/>
      <c r="AH5" s="20"/>
      <c r="AI5" s="149" t="s">
        <v>27</v>
      </c>
      <c r="AJ5" s="149"/>
      <c r="AK5" s="150"/>
      <c r="AL5" s="150"/>
      <c r="AM5" s="20" t="s">
        <v>28</v>
      </c>
      <c r="AN5" s="150"/>
      <c r="AO5" s="150"/>
      <c r="AP5" s="20" t="s">
        <v>29</v>
      </c>
      <c r="AQ5" s="150"/>
      <c r="AR5" s="150"/>
      <c r="AS5" s="20" t="s">
        <v>30</v>
      </c>
      <c r="AV5" s="42" t="s">
        <v>46</v>
      </c>
      <c r="AW5" s="43">
        <v>29</v>
      </c>
      <c r="AX5" s="52" t="s">
        <v>54</v>
      </c>
    </row>
    <row r="6" spans="1:51" ht="16.5" customHeight="1">
      <c r="A6" s="14"/>
      <c r="B6" s="19" t="s">
        <v>93</v>
      </c>
      <c r="C6" s="19"/>
      <c r="L6" s="17"/>
      <c r="M6" s="17"/>
      <c r="N6" s="17"/>
      <c r="O6" s="17"/>
      <c r="P6" s="17"/>
      <c r="Q6" s="17"/>
      <c r="AH6" s="17"/>
      <c r="AI6" s="19"/>
      <c r="AJ6" s="19"/>
      <c r="AK6" s="20"/>
      <c r="AL6" s="20"/>
      <c r="AM6" s="20"/>
      <c r="AN6" s="20"/>
      <c r="AO6" s="20"/>
      <c r="AP6" s="20"/>
      <c r="AQ6" s="20"/>
      <c r="AR6" s="20"/>
      <c r="AS6" s="20"/>
      <c r="AY6" s="16"/>
    </row>
    <row r="7" spans="1:51" ht="16.5" customHeight="1">
      <c r="A7" s="14"/>
      <c r="B7" s="19"/>
      <c r="C7" s="19"/>
      <c r="L7" s="17"/>
      <c r="M7" s="17"/>
      <c r="N7" s="17"/>
      <c r="O7" s="17"/>
      <c r="P7" s="17"/>
      <c r="Q7" s="17"/>
      <c r="Z7" s="144" t="s">
        <v>94</v>
      </c>
      <c r="AA7" s="144"/>
      <c r="AB7" s="144"/>
      <c r="AC7" s="144"/>
      <c r="AD7" s="144"/>
      <c r="AE7" s="144"/>
      <c r="AF7" s="144"/>
      <c r="AG7" s="144"/>
      <c r="AH7" s="144"/>
      <c r="AI7" s="144"/>
      <c r="AJ7" s="144"/>
      <c r="AK7" s="144"/>
      <c r="AL7" s="144"/>
      <c r="AM7" s="144"/>
      <c r="AN7" s="144"/>
      <c r="AO7" s="144"/>
      <c r="AP7" s="144"/>
      <c r="AQ7" s="144"/>
      <c r="AR7" s="20"/>
      <c r="AS7" s="20"/>
      <c r="AY7" s="16"/>
    </row>
    <row r="8" spans="1:51" ht="16.5" customHeight="1">
      <c r="A8" s="17"/>
      <c r="B8" s="18"/>
      <c r="C8" s="18"/>
      <c r="D8" s="17"/>
      <c r="E8" s="17"/>
      <c r="F8" s="17"/>
      <c r="G8" s="17"/>
      <c r="H8" s="17"/>
      <c r="I8" s="17"/>
      <c r="J8" s="17"/>
      <c r="K8" s="17"/>
      <c r="L8" s="17"/>
      <c r="M8" s="17"/>
      <c r="N8" s="17"/>
      <c r="O8" s="17"/>
      <c r="P8" s="17"/>
      <c r="Q8" s="17"/>
      <c r="R8" s="17"/>
      <c r="S8" s="17"/>
      <c r="T8" s="17"/>
      <c r="U8" s="17"/>
      <c r="V8" s="17"/>
      <c r="W8" s="17"/>
      <c r="X8" s="17"/>
      <c r="Y8" s="17"/>
      <c r="Z8" s="144" t="s">
        <v>52</v>
      </c>
      <c r="AA8" s="144"/>
      <c r="AB8" s="144"/>
      <c r="AC8" s="144"/>
      <c r="AD8" s="73"/>
      <c r="AE8" s="73"/>
      <c r="AF8" s="73"/>
      <c r="AG8" s="73"/>
      <c r="AH8" s="73"/>
      <c r="AI8" s="73"/>
      <c r="AJ8" s="73"/>
      <c r="AK8" s="73"/>
      <c r="AL8" s="73"/>
      <c r="AM8" s="73"/>
      <c r="AN8" s="73"/>
      <c r="AO8" s="73"/>
      <c r="AP8" s="73"/>
      <c r="AQ8" s="73"/>
      <c r="AR8" s="17"/>
      <c r="AS8" s="17"/>
      <c r="AY8" s="16"/>
    </row>
    <row r="9" spans="1:45" ht="16.5" customHeight="1">
      <c r="A9" s="17"/>
      <c r="B9" s="18"/>
      <c r="C9" s="18"/>
      <c r="D9" s="17"/>
      <c r="E9" s="17"/>
      <c r="F9" s="17"/>
      <c r="G9" s="17"/>
      <c r="H9" s="17"/>
      <c r="I9" s="17"/>
      <c r="J9" s="17"/>
      <c r="K9" s="17"/>
      <c r="L9" s="17"/>
      <c r="M9" s="17"/>
      <c r="N9" s="17"/>
      <c r="O9" s="17"/>
      <c r="P9" s="17"/>
      <c r="Q9" s="17"/>
      <c r="R9" s="17"/>
      <c r="S9" s="17"/>
      <c r="T9" s="17"/>
      <c r="U9" s="17"/>
      <c r="V9" s="17"/>
      <c r="W9" s="17"/>
      <c r="X9" s="17"/>
      <c r="Y9" s="17"/>
      <c r="Z9" s="144" t="s">
        <v>45</v>
      </c>
      <c r="AA9" s="144"/>
      <c r="AB9" s="144"/>
      <c r="AC9" s="144"/>
      <c r="AD9" s="166"/>
      <c r="AE9" s="166"/>
      <c r="AF9" s="166"/>
      <c r="AG9" s="166"/>
      <c r="AH9" s="166"/>
      <c r="AI9" s="166"/>
      <c r="AJ9" s="166"/>
      <c r="AK9" s="166"/>
      <c r="AL9" s="166"/>
      <c r="AM9" s="166"/>
      <c r="AN9" s="166"/>
      <c r="AO9" s="166"/>
      <c r="AP9" s="166"/>
      <c r="AQ9" s="166"/>
      <c r="AR9" s="17"/>
      <c r="AS9" s="17"/>
    </row>
    <row r="10" spans="1:51" ht="16.5" customHeight="1">
      <c r="A10" s="17"/>
      <c r="B10" s="18"/>
      <c r="C10" s="18"/>
      <c r="D10" s="17"/>
      <c r="E10" s="17"/>
      <c r="F10" s="17"/>
      <c r="G10" s="17"/>
      <c r="H10" s="17"/>
      <c r="I10" s="17"/>
      <c r="J10" s="17"/>
      <c r="K10" s="17"/>
      <c r="L10" s="17"/>
      <c r="M10" s="17"/>
      <c r="N10" s="17"/>
      <c r="O10" s="17"/>
      <c r="P10" s="17"/>
      <c r="Q10" s="17"/>
      <c r="R10" s="17"/>
      <c r="S10" s="17"/>
      <c r="T10" s="17"/>
      <c r="U10" s="17"/>
      <c r="V10" s="17"/>
      <c r="W10" s="17"/>
      <c r="X10" s="17"/>
      <c r="Y10" s="17"/>
      <c r="Z10" s="144" t="s">
        <v>42</v>
      </c>
      <c r="AA10" s="144"/>
      <c r="AB10" s="144"/>
      <c r="AC10" s="144"/>
      <c r="AD10" s="166"/>
      <c r="AE10" s="166"/>
      <c r="AF10" s="166"/>
      <c r="AG10" s="166"/>
      <c r="AH10" s="166"/>
      <c r="AI10" s="166"/>
      <c r="AJ10" s="166"/>
      <c r="AK10" s="166"/>
      <c r="AL10" s="166"/>
      <c r="AM10" s="166"/>
      <c r="AN10" s="166"/>
      <c r="AO10" s="166"/>
      <c r="AP10" s="166"/>
      <c r="AQ10" s="166"/>
      <c r="AR10" s="21" t="s">
        <v>17</v>
      </c>
      <c r="AS10" s="21"/>
      <c r="AY10" s="16"/>
    </row>
    <row r="11" spans="1:51" ht="16.5" customHeight="1">
      <c r="A11" s="17"/>
      <c r="B11" s="18"/>
      <c r="C11" s="18"/>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Y11" s="16"/>
    </row>
    <row r="12" spans="1:30" ht="16.5" customHeight="1">
      <c r="A12" s="19">
        <v>1</v>
      </c>
      <c r="B12" s="14" t="s">
        <v>31</v>
      </c>
      <c r="C12" s="14"/>
      <c r="D12" s="14"/>
      <c r="E12" s="14"/>
      <c r="F12" s="14"/>
      <c r="G12" s="14"/>
      <c r="H12" s="146" t="s">
        <v>32</v>
      </c>
      <c r="I12" s="146"/>
      <c r="J12" s="145">
        <f>$AW5</f>
        <v>29</v>
      </c>
      <c r="K12" s="145"/>
      <c r="L12" s="14" t="s">
        <v>28</v>
      </c>
      <c r="M12" s="95">
        <f>$AW4</f>
        <v>4</v>
      </c>
      <c r="N12" s="14" t="s">
        <v>29</v>
      </c>
      <c r="O12" s="145">
        <v>1</v>
      </c>
      <c r="P12" s="145"/>
      <c r="Q12" s="14" t="s">
        <v>30</v>
      </c>
      <c r="R12" s="144" t="s">
        <v>33</v>
      </c>
      <c r="S12" s="144"/>
      <c r="T12" s="146" t="s">
        <v>27</v>
      </c>
      <c r="U12" s="146"/>
      <c r="V12" s="145">
        <f>$AW5</f>
        <v>29</v>
      </c>
      <c r="W12" s="145"/>
      <c r="X12" s="14" t="s">
        <v>28</v>
      </c>
      <c r="Y12" s="145">
        <f>$AW4</f>
        <v>4</v>
      </c>
      <c r="Z12" s="145"/>
      <c r="AA12" s="14" t="s">
        <v>29</v>
      </c>
      <c r="AB12" s="145">
        <f>VLOOKUP($AW4,$AV21:$AW32,2,0)</f>
        <v>30</v>
      </c>
      <c r="AC12" s="145"/>
      <c r="AD12" s="14" t="s">
        <v>30</v>
      </c>
    </row>
    <row r="13" ht="10.5" customHeight="1">
      <c r="AY13" s="16"/>
    </row>
    <row r="14" spans="1:11" ht="10.5" customHeight="1">
      <c r="A14" s="20"/>
      <c r="B14" s="24"/>
      <c r="C14" s="24"/>
      <c r="D14" s="20"/>
      <c r="E14" s="20"/>
      <c r="F14" s="20"/>
      <c r="G14" s="20"/>
      <c r="H14" s="20"/>
      <c r="I14" s="20"/>
      <c r="J14" s="20"/>
      <c r="K14" s="20"/>
    </row>
    <row r="15" spans="1:11" ht="16.5" customHeight="1">
      <c r="A15" s="20">
        <v>2</v>
      </c>
      <c r="B15" s="14" t="s">
        <v>66</v>
      </c>
      <c r="C15" s="14"/>
      <c r="D15" s="14"/>
      <c r="E15" s="14"/>
      <c r="F15" s="14"/>
      <c r="G15" s="14"/>
      <c r="H15" s="14"/>
      <c r="I15" s="14"/>
      <c r="J15" s="14"/>
      <c r="K15" s="14"/>
    </row>
    <row r="16" spans="1:46" ht="16.5" customHeight="1">
      <c r="A16" s="25"/>
      <c r="B16" s="14" t="s">
        <v>63</v>
      </c>
      <c r="C16" s="14"/>
      <c r="D16" s="14"/>
      <c r="E16" s="14"/>
      <c r="F16" s="14"/>
      <c r="G16" s="14"/>
      <c r="H16" s="14"/>
      <c r="I16" s="14"/>
      <c r="J16" s="14"/>
      <c r="K16" s="14"/>
      <c r="AP16" s="167" t="s">
        <v>38</v>
      </c>
      <c r="AQ16" s="167"/>
      <c r="AR16" s="167"/>
      <c r="AS16" s="167"/>
      <c r="AT16" s="167"/>
    </row>
    <row r="17" spans="1:46" ht="16.5" customHeight="1">
      <c r="A17" s="28"/>
      <c r="B17" s="130" t="s">
        <v>39</v>
      </c>
      <c r="C17" s="131"/>
      <c r="D17" s="131"/>
      <c r="E17" s="131"/>
      <c r="F17" s="131"/>
      <c r="G17" s="131"/>
      <c r="H17" s="131"/>
      <c r="I17" s="131"/>
      <c r="J17" s="131"/>
      <c r="K17" s="132"/>
      <c r="L17" s="133" t="s">
        <v>72</v>
      </c>
      <c r="M17" s="136" t="s">
        <v>73</v>
      </c>
      <c r="N17" s="136" t="s">
        <v>55</v>
      </c>
      <c r="O17" s="26">
        <v>1</v>
      </c>
      <c r="P17" s="27">
        <v>2</v>
      </c>
      <c r="Q17" s="27">
        <v>3</v>
      </c>
      <c r="R17" s="27">
        <v>4</v>
      </c>
      <c r="S17" s="27">
        <v>5</v>
      </c>
      <c r="T17" s="27">
        <v>6</v>
      </c>
      <c r="U17" s="27">
        <v>7</v>
      </c>
      <c r="V17" s="27">
        <v>8</v>
      </c>
      <c r="W17" s="27">
        <v>9</v>
      </c>
      <c r="X17" s="27">
        <v>10</v>
      </c>
      <c r="Y17" s="27">
        <v>11</v>
      </c>
      <c r="Z17" s="27">
        <v>12</v>
      </c>
      <c r="AA17" s="27">
        <v>13</v>
      </c>
      <c r="AB17" s="27">
        <v>14</v>
      </c>
      <c r="AC17" s="27">
        <v>15</v>
      </c>
      <c r="AD17" s="27">
        <v>16</v>
      </c>
      <c r="AE17" s="27">
        <v>17</v>
      </c>
      <c r="AF17" s="27">
        <v>18</v>
      </c>
      <c r="AG17" s="27">
        <v>19</v>
      </c>
      <c r="AH17" s="27">
        <v>20</v>
      </c>
      <c r="AI17" s="27">
        <v>21</v>
      </c>
      <c r="AJ17" s="27">
        <v>22</v>
      </c>
      <c r="AK17" s="27">
        <v>23</v>
      </c>
      <c r="AL17" s="27">
        <v>24</v>
      </c>
      <c r="AM17" s="27">
        <v>25</v>
      </c>
      <c r="AN17" s="27">
        <v>26</v>
      </c>
      <c r="AO17" s="27">
        <v>27</v>
      </c>
      <c r="AP17" s="27">
        <v>28</v>
      </c>
      <c r="AQ17" s="27">
        <v>29</v>
      </c>
      <c r="AR17" s="27">
        <v>30</v>
      </c>
      <c r="AS17" s="39">
        <v>31</v>
      </c>
      <c r="AT17" s="138" t="s">
        <v>37</v>
      </c>
    </row>
    <row r="18" spans="1:46" ht="16.5" customHeight="1">
      <c r="A18" s="28"/>
      <c r="B18" s="140" t="s">
        <v>74</v>
      </c>
      <c r="C18" s="141"/>
      <c r="D18" s="141"/>
      <c r="E18" s="141"/>
      <c r="F18" s="141"/>
      <c r="G18" s="141"/>
      <c r="H18" s="141"/>
      <c r="I18" s="141"/>
      <c r="J18" s="141"/>
      <c r="K18" s="142"/>
      <c r="L18" s="134"/>
      <c r="M18" s="137"/>
      <c r="N18" s="137"/>
      <c r="O18" s="143" t="str">
        <f aca="true" t="shared" si="0" ref="O18:AS18">CHOOSE(WEEKDAY($AW$3&amp;"/"&amp;$AW$4&amp;"/"&amp;O17),"日","月","火","水","木","金","土")</f>
        <v>土</v>
      </c>
      <c r="P18" s="126" t="str">
        <f t="shared" si="0"/>
        <v>日</v>
      </c>
      <c r="Q18" s="126" t="str">
        <f t="shared" si="0"/>
        <v>月</v>
      </c>
      <c r="R18" s="126" t="str">
        <f t="shared" si="0"/>
        <v>火</v>
      </c>
      <c r="S18" s="126" t="str">
        <f t="shared" si="0"/>
        <v>水</v>
      </c>
      <c r="T18" s="126" t="str">
        <f t="shared" si="0"/>
        <v>木</v>
      </c>
      <c r="U18" s="126" t="str">
        <f t="shared" si="0"/>
        <v>金</v>
      </c>
      <c r="V18" s="126" t="str">
        <f t="shared" si="0"/>
        <v>土</v>
      </c>
      <c r="W18" s="126" t="str">
        <f t="shared" si="0"/>
        <v>日</v>
      </c>
      <c r="X18" s="126" t="str">
        <f t="shared" si="0"/>
        <v>月</v>
      </c>
      <c r="Y18" s="126" t="str">
        <f t="shared" si="0"/>
        <v>火</v>
      </c>
      <c r="Z18" s="126" t="str">
        <f t="shared" si="0"/>
        <v>水</v>
      </c>
      <c r="AA18" s="126" t="str">
        <f t="shared" si="0"/>
        <v>木</v>
      </c>
      <c r="AB18" s="126" t="str">
        <f t="shared" si="0"/>
        <v>金</v>
      </c>
      <c r="AC18" s="126" t="str">
        <f t="shared" si="0"/>
        <v>土</v>
      </c>
      <c r="AD18" s="126" t="str">
        <f t="shared" si="0"/>
        <v>日</v>
      </c>
      <c r="AE18" s="126" t="str">
        <f t="shared" si="0"/>
        <v>月</v>
      </c>
      <c r="AF18" s="126" t="str">
        <f t="shared" si="0"/>
        <v>火</v>
      </c>
      <c r="AG18" s="126" t="str">
        <f t="shared" si="0"/>
        <v>水</v>
      </c>
      <c r="AH18" s="126" t="str">
        <f t="shared" si="0"/>
        <v>木</v>
      </c>
      <c r="AI18" s="126" t="str">
        <f t="shared" si="0"/>
        <v>金</v>
      </c>
      <c r="AJ18" s="126" t="str">
        <f t="shared" si="0"/>
        <v>土</v>
      </c>
      <c r="AK18" s="126" t="str">
        <f t="shared" si="0"/>
        <v>日</v>
      </c>
      <c r="AL18" s="126" t="str">
        <f t="shared" si="0"/>
        <v>月</v>
      </c>
      <c r="AM18" s="126" t="str">
        <f t="shared" si="0"/>
        <v>火</v>
      </c>
      <c r="AN18" s="126" t="str">
        <f t="shared" si="0"/>
        <v>水</v>
      </c>
      <c r="AO18" s="126" t="str">
        <f t="shared" si="0"/>
        <v>木</v>
      </c>
      <c r="AP18" s="126" t="str">
        <f t="shared" si="0"/>
        <v>金</v>
      </c>
      <c r="AQ18" s="126" t="str">
        <f t="shared" si="0"/>
        <v>土</v>
      </c>
      <c r="AR18" s="126" t="str">
        <f t="shared" si="0"/>
        <v>日</v>
      </c>
      <c r="AS18" s="128" t="e">
        <f t="shared" si="0"/>
        <v>#VALUE!</v>
      </c>
      <c r="AT18" s="139"/>
    </row>
    <row r="19" spans="1:47" ht="17.25" customHeight="1" thickBot="1">
      <c r="A19" s="28"/>
      <c r="B19" s="78" t="s">
        <v>75</v>
      </c>
      <c r="C19" s="79"/>
      <c r="D19" s="79"/>
      <c r="E19" s="79"/>
      <c r="F19" s="79"/>
      <c r="G19" s="79"/>
      <c r="H19" s="79"/>
      <c r="I19" s="79"/>
      <c r="J19" s="79"/>
      <c r="K19" s="80"/>
      <c r="L19" s="135"/>
      <c r="M19" s="137"/>
      <c r="N19" s="137"/>
      <c r="O19" s="118"/>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9"/>
      <c r="AT19" s="139"/>
      <c r="AU19" s="51" t="s">
        <v>71</v>
      </c>
    </row>
    <row r="20" spans="1:49" ht="17.25" customHeight="1">
      <c r="A20" s="20"/>
      <c r="B20" s="117">
        <v>1</v>
      </c>
      <c r="C20" s="119" t="s">
        <v>76</v>
      </c>
      <c r="D20" s="120"/>
      <c r="E20" s="121"/>
      <c r="F20" s="122"/>
      <c r="G20" s="122"/>
      <c r="H20" s="122"/>
      <c r="I20" s="122"/>
      <c r="J20" s="122"/>
      <c r="K20" s="123"/>
      <c r="L20" s="84" t="s">
        <v>35</v>
      </c>
      <c r="M20" s="124"/>
      <c r="N20" s="124"/>
      <c r="O20" s="115"/>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14"/>
      <c r="AP20" s="114"/>
      <c r="AQ20" s="114"/>
      <c r="AR20" s="114"/>
      <c r="AS20" s="100"/>
      <c r="AT20" s="104">
        <f>SUM(O20:AS21)</f>
        <v>0</v>
      </c>
      <c r="AV20" s="44" t="s">
        <v>29</v>
      </c>
      <c r="AW20" s="45" t="s">
        <v>51</v>
      </c>
    </row>
    <row r="21" spans="1:49" ht="17.25" customHeight="1">
      <c r="A21" s="20"/>
      <c r="B21" s="118"/>
      <c r="C21" s="106" t="s">
        <v>77</v>
      </c>
      <c r="D21" s="107"/>
      <c r="E21" s="108"/>
      <c r="F21" s="109"/>
      <c r="G21" s="109"/>
      <c r="H21" s="109"/>
      <c r="I21" s="109"/>
      <c r="J21" s="109"/>
      <c r="K21" s="110"/>
      <c r="L21" s="85" t="s">
        <v>36</v>
      </c>
      <c r="M21" s="125"/>
      <c r="N21" s="125"/>
      <c r="O21" s="116"/>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1"/>
      <c r="AT21" s="105"/>
      <c r="AV21" s="47">
        <v>1</v>
      </c>
      <c r="AW21" s="48">
        <v>31</v>
      </c>
    </row>
    <row r="22" spans="1:50" ht="17.25" customHeight="1">
      <c r="A22" s="20"/>
      <c r="B22" s="117">
        <v>2</v>
      </c>
      <c r="C22" s="119" t="s">
        <v>76</v>
      </c>
      <c r="D22" s="120"/>
      <c r="E22" s="121"/>
      <c r="F22" s="122"/>
      <c r="G22" s="122"/>
      <c r="H22" s="122"/>
      <c r="I22" s="122"/>
      <c r="J22" s="122"/>
      <c r="K22" s="123"/>
      <c r="L22" s="84" t="s">
        <v>35</v>
      </c>
      <c r="M22" s="124"/>
      <c r="N22" s="124"/>
      <c r="O22" s="115"/>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14"/>
      <c r="AP22" s="114"/>
      <c r="AQ22" s="114"/>
      <c r="AR22" s="114"/>
      <c r="AS22" s="100"/>
      <c r="AT22" s="104">
        <f>SUM(O22:AS23)</f>
        <v>0</v>
      </c>
      <c r="AV22" s="47">
        <v>2</v>
      </c>
      <c r="AW22" s="48">
        <v>28</v>
      </c>
      <c r="AX22" s="14" t="s">
        <v>50</v>
      </c>
    </row>
    <row r="23" spans="1:49" ht="17.25" customHeight="1">
      <c r="A23" s="20"/>
      <c r="B23" s="118"/>
      <c r="C23" s="106" t="s">
        <v>77</v>
      </c>
      <c r="D23" s="107"/>
      <c r="E23" s="108"/>
      <c r="F23" s="109"/>
      <c r="G23" s="109"/>
      <c r="H23" s="109"/>
      <c r="I23" s="109"/>
      <c r="J23" s="109"/>
      <c r="K23" s="110"/>
      <c r="L23" s="85" t="s">
        <v>36</v>
      </c>
      <c r="M23" s="125"/>
      <c r="N23" s="125"/>
      <c r="O23" s="116"/>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1"/>
      <c r="AT23" s="105"/>
      <c r="AV23" s="47">
        <v>3</v>
      </c>
      <c r="AW23" s="48">
        <v>31</v>
      </c>
    </row>
    <row r="24" spans="1:49" ht="17.25" customHeight="1">
      <c r="A24" s="20"/>
      <c r="B24" s="117">
        <v>3</v>
      </c>
      <c r="C24" s="119" t="s">
        <v>76</v>
      </c>
      <c r="D24" s="120"/>
      <c r="E24" s="121"/>
      <c r="F24" s="122"/>
      <c r="G24" s="122"/>
      <c r="H24" s="122"/>
      <c r="I24" s="122"/>
      <c r="J24" s="122"/>
      <c r="K24" s="123"/>
      <c r="L24" s="84" t="s">
        <v>35</v>
      </c>
      <c r="M24" s="124"/>
      <c r="N24" s="124"/>
      <c r="O24" s="115"/>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14"/>
      <c r="AP24" s="114"/>
      <c r="AQ24" s="114"/>
      <c r="AR24" s="114"/>
      <c r="AS24" s="100"/>
      <c r="AT24" s="104">
        <f>SUM(O24:AS25)</f>
        <v>0</v>
      </c>
      <c r="AV24" s="47">
        <v>4</v>
      </c>
      <c r="AW24" s="48">
        <v>30</v>
      </c>
    </row>
    <row r="25" spans="1:49" ht="17.25" customHeight="1">
      <c r="A25" s="20"/>
      <c r="B25" s="118"/>
      <c r="C25" s="106" t="s">
        <v>77</v>
      </c>
      <c r="D25" s="107"/>
      <c r="E25" s="108"/>
      <c r="F25" s="109"/>
      <c r="G25" s="109"/>
      <c r="H25" s="109"/>
      <c r="I25" s="109"/>
      <c r="J25" s="109"/>
      <c r="K25" s="110"/>
      <c r="L25" s="85" t="s">
        <v>36</v>
      </c>
      <c r="M25" s="125"/>
      <c r="N25" s="125"/>
      <c r="O25" s="116"/>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1"/>
      <c r="AT25" s="105"/>
      <c r="AV25" s="47">
        <v>5</v>
      </c>
      <c r="AW25" s="48">
        <v>31</v>
      </c>
    </row>
    <row r="26" spans="2:49" ht="17.25" customHeight="1">
      <c r="B26" s="117">
        <v>4</v>
      </c>
      <c r="C26" s="119" t="s">
        <v>76</v>
      </c>
      <c r="D26" s="120"/>
      <c r="E26" s="121"/>
      <c r="F26" s="122"/>
      <c r="G26" s="122"/>
      <c r="H26" s="122"/>
      <c r="I26" s="122"/>
      <c r="J26" s="122"/>
      <c r="K26" s="123"/>
      <c r="L26" s="84" t="s">
        <v>35</v>
      </c>
      <c r="M26" s="124"/>
      <c r="N26" s="124"/>
      <c r="O26" s="115"/>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14"/>
      <c r="AP26" s="114"/>
      <c r="AQ26" s="114"/>
      <c r="AR26" s="114"/>
      <c r="AS26" s="100"/>
      <c r="AT26" s="104">
        <f>SUM(O26:AS27)</f>
        <v>0</v>
      </c>
      <c r="AV26" s="47">
        <v>6</v>
      </c>
      <c r="AW26" s="48">
        <v>30</v>
      </c>
    </row>
    <row r="27" spans="2:49" ht="17.25" customHeight="1">
      <c r="B27" s="118"/>
      <c r="C27" s="106" t="s">
        <v>77</v>
      </c>
      <c r="D27" s="107"/>
      <c r="E27" s="108"/>
      <c r="F27" s="109"/>
      <c r="G27" s="109"/>
      <c r="H27" s="109"/>
      <c r="I27" s="109"/>
      <c r="J27" s="109"/>
      <c r="K27" s="110"/>
      <c r="L27" s="85" t="s">
        <v>36</v>
      </c>
      <c r="M27" s="125"/>
      <c r="N27" s="125"/>
      <c r="O27" s="116"/>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1"/>
      <c r="AT27" s="105"/>
      <c r="AV27" s="47">
        <v>7</v>
      </c>
      <c r="AW27" s="48">
        <v>31</v>
      </c>
    </row>
    <row r="28" spans="1:55" s="25" customFormat="1" ht="17.25" customHeight="1">
      <c r="A28" s="19"/>
      <c r="B28" s="117">
        <v>5</v>
      </c>
      <c r="C28" s="119" t="s">
        <v>76</v>
      </c>
      <c r="D28" s="120"/>
      <c r="E28" s="121"/>
      <c r="F28" s="122"/>
      <c r="G28" s="122"/>
      <c r="H28" s="122"/>
      <c r="I28" s="122"/>
      <c r="J28" s="122"/>
      <c r="K28" s="123"/>
      <c r="L28" s="84" t="s">
        <v>35</v>
      </c>
      <c r="M28" s="124"/>
      <c r="N28" s="124"/>
      <c r="O28" s="115"/>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14"/>
      <c r="AP28" s="114"/>
      <c r="AQ28" s="114"/>
      <c r="AR28" s="114"/>
      <c r="AS28" s="100"/>
      <c r="AT28" s="104">
        <f>SUM(O28:AS29)</f>
        <v>0</v>
      </c>
      <c r="AV28" s="47">
        <v>8</v>
      </c>
      <c r="AW28" s="48">
        <v>31</v>
      </c>
      <c r="AX28" s="14"/>
      <c r="AY28" s="14"/>
      <c r="AZ28" s="14"/>
      <c r="BA28" s="14"/>
      <c r="BB28" s="14"/>
      <c r="BC28" s="14"/>
    </row>
    <row r="29" spans="1:55" s="28" customFormat="1" ht="17.25" customHeight="1">
      <c r="A29" s="19"/>
      <c r="B29" s="118"/>
      <c r="C29" s="106" t="s">
        <v>77</v>
      </c>
      <c r="D29" s="107"/>
      <c r="E29" s="108"/>
      <c r="F29" s="109"/>
      <c r="G29" s="109"/>
      <c r="H29" s="109"/>
      <c r="I29" s="109"/>
      <c r="J29" s="109"/>
      <c r="K29" s="110"/>
      <c r="L29" s="85" t="s">
        <v>36</v>
      </c>
      <c r="M29" s="125"/>
      <c r="N29" s="125"/>
      <c r="O29" s="116"/>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1"/>
      <c r="AT29" s="105"/>
      <c r="AV29" s="47">
        <v>9</v>
      </c>
      <c r="AW29" s="48">
        <v>30</v>
      </c>
      <c r="AX29" s="14"/>
      <c r="AY29" s="14"/>
      <c r="AZ29" s="14"/>
      <c r="BA29" s="14"/>
      <c r="BB29" s="14"/>
      <c r="BC29" s="14"/>
    </row>
    <row r="30" spans="2:49" ht="17.25" customHeight="1">
      <c r="B30" s="117">
        <v>6</v>
      </c>
      <c r="C30" s="119" t="s">
        <v>76</v>
      </c>
      <c r="D30" s="120"/>
      <c r="E30" s="121"/>
      <c r="F30" s="122"/>
      <c r="G30" s="122"/>
      <c r="H30" s="122"/>
      <c r="I30" s="122"/>
      <c r="J30" s="122"/>
      <c r="K30" s="123"/>
      <c r="L30" s="84" t="s">
        <v>35</v>
      </c>
      <c r="M30" s="124"/>
      <c r="N30" s="124"/>
      <c r="O30" s="115"/>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14"/>
      <c r="AP30" s="114"/>
      <c r="AQ30" s="114"/>
      <c r="AR30" s="114"/>
      <c r="AS30" s="100"/>
      <c r="AT30" s="104">
        <f>SUM(O30:AS31)</f>
        <v>0</v>
      </c>
      <c r="AV30" s="47">
        <v>10</v>
      </c>
      <c r="AW30" s="48">
        <v>31</v>
      </c>
    </row>
    <row r="31" spans="2:49" ht="17.25" customHeight="1">
      <c r="B31" s="118"/>
      <c r="C31" s="106" t="s">
        <v>77</v>
      </c>
      <c r="D31" s="107"/>
      <c r="E31" s="108"/>
      <c r="F31" s="109"/>
      <c r="G31" s="109"/>
      <c r="H31" s="109"/>
      <c r="I31" s="109"/>
      <c r="J31" s="109"/>
      <c r="K31" s="110"/>
      <c r="L31" s="85" t="s">
        <v>36</v>
      </c>
      <c r="M31" s="125"/>
      <c r="N31" s="125"/>
      <c r="O31" s="116"/>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1"/>
      <c r="AT31" s="105"/>
      <c r="AV31" s="47">
        <v>11</v>
      </c>
      <c r="AW31" s="48">
        <v>30</v>
      </c>
    </row>
    <row r="32" spans="2:49" ht="17.25" customHeight="1" thickBot="1">
      <c r="B32" s="117">
        <v>7</v>
      </c>
      <c r="C32" s="119" t="s">
        <v>76</v>
      </c>
      <c r="D32" s="120"/>
      <c r="E32" s="121"/>
      <c r="F32" s="122"/>
      <c r="G32" s="122"/>
      <c r="H32" s="122"/>
      <c r="I32" s="122"/>
      <c r="J32" s="122"/>
      <c r="K32" s="123"/>
      <c r="L32" s="84" t="s">
        <v>35</v>
      </c>
      <c r="M32" s="124"/>
      <c r="N32" s="124"/>
      <c r="O32" s="115"/>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14"/>
      <c r="AP32" s="114"/>
      <c r="AQ32" s="114"/>
      <c r="AR32" s="114"/>
      <c r="AS32" s="100"/>
      <c r="AT32" s="104">
        <f>SUM(O32:AS33)</f>
        <v>0</v>
      </c>
      <c r="AV32" s="49">
        <v>12</v>
      </c>
      <c r="AW32" s="50">
        <v>31</v>
      </c>
    </row>
    <row r="33" spans="2:46" ht="17.25" customHeight="1">
      <c r="B33" s="118"/>
      <c r="C33" s="106" t="s">
        <v>77</v>
      </c>
      <c r="D33" s="107"/>
      <c r="E33" s="108"/>
      <c r="F33" s="109"/>
      <c r="G33" s="109"/>
      <c r="H33" s="109"/>
      <c r="I33" s="109"/>
      <c r="J33" s="109"/>
      <c r="K33" s="110"/>
      <c r="L33" s="85" t="s">
        <v>36</v>
      </c>
      <c r="M33" s="125"/>
      <c r="N33" s="125"/>
      <c r="O33" s="116"/>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1"/>
      <c r="AT33" s="105"/>
    </row>
    <row r="34" spans="2:46" ht="17.25" customHeight="1">
      <c r="B34" s="117">
        <v>8</v>
      </c>
      <c r="C34" s="119" t="s">
        <v>76</v>
      </c>
      <c r="D34" s="120"/>
      <c r="E34" s="121"/>
      <c r="F34" s="122"/>
      <c r="G34" s="122"/>
      <c r="H34" s="122"/>
      <c r="I34" s="122"/>
      <c r="J34" s="122"/>
      <c r="K34" s="123"/>
      <c r="L34" s="84" t="s">
        <v>35</v>
      </c>
      <c r="M34" s="124"/>
      <c r="N34" s="124"/>
      <c r="O34" s="115"/>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14"/>
      <c r="AP34" s="114"/>
      <c r="AQ34" s="114"/>
      <c r="AR34" s="114"/>
      <c r="AS34" s="100"/>
      <c r="AT34" s="104">
        <f>SUM(O34:AS35)</f>
        <v>0</v>
      </c>
    </row>
    <row r="35" spans="2:46" ht="17.25" customHeight="1">
      <c r="B35" s="118"/>
      <c r="C35" s="106" t="s">
        <v>77</v>
      </c>
      <c r="D35" s="107"/>
      <c r="E35" s="108"/>
      <c r="F35" s="109"/>
      <c r="G35" s="109"/>
      <c r="H35" s="109"/>
      <c r="I35" s="109"/>
      <c r="J35" s="109"/>
      <c r="K35" s="110"/>
      <c r="L35" s="85" t="s">
        <v>36</v>
      </c>
      <c r="M35" s="125"/>
      <c r="N35" s="125"/>
      <c r="O35" s="116"/>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1"/>
      <c r="AT35" s="105"/>
    </row>
    <row r="36" spans="2:46" ht="17.25" customHeight="1">
      <c r="B36" s="117">
        <v>9</v>
      </c>
      <c r="C36" s="119" t="s">
        <v>76</v>
      </c>
      <c r="D36" s="120"/>
      <c r="E36" s="121"/>
      <c r="F36" s="122"/>
      <c r="G36" s="122"/>
      <c r="H36" s="122"/>
      <c r="I36" s="122"/>
      <c r="J36" s="122"/>
      <c r="K36" s="123"/>
      <c r="L36" s="84" t="s">
        <v>35</v>
      </c>
      <c r="M36" s="124"/>
      <c r="N36" s="124"/>
      <c r="O36" s="115"/>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14"/>
      <c r="AP36" s="114"/>
      <c r="AQ36" s="114"/>
      <c r="AR36" s="114"/>
      <c r="AS36" s="100"/>
      <c r="AT36" s="104">
        <f>SUM(O36:AS37)</f>
        <v>0</v>
      </c>
    </row>
    <row r="37" spans="2:46" ht="17.25" customHeight="1">
      <c r="B37" s="118"/>
      <c r="C37" s="106" t="s">
        <v>77</v>
      </c>
      <c r="D37" s="107"/>
      <c r="E37" s="108"/>
      <c r="F37" s="109"/>
      <c r="G37" s="109"/>
      <c r="H37" s="109"/>
      <c r="I37" s="109"/>
      <c r="J37" s="109"/>
      <c r="K37" s="110"/>
      <c r="L37" s="85" t="s">
        <v>36</v>
      </c>
      <c r="M37" s="125"/>
      <c r="N37" s="125"/>
      <c r="O37" s="116"/>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1"/>
      <c r="AT37" s="105"/>
    </row>
    <row r="38" spans="2:46" ht="17.25" customHeight="1">
      <c r="B38" s="117">
        <v>10</v>
      </c>
      <c r="C38" s="119" t="s">
        <v>76</v>
      </c>
      <c r="D38" s="120"/>
      <c r="E38" s="121"/>
      <c r="F38" s="122"/>
      <c r="G38" s="122"/>
      <c r="H38" s="122"/>
      <c r="I38" s="122"/>
      <c r="J38" s="122"/>
      <c r="K38" s="123"/>
      <c r="L38" s="84" t="s">
        <v>35</v>
      </c>
      <c r="M38" s="124"/>
      <c r="N38" s="124"/>
      <c r="O38" s="115"/>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14"/>
      <c r="AP38" s="114"/>
      <c r="AQ38" s="114"/>
      <c r="AR38" s="114"/>
      <c r="AS38" s="100"/>
      <c r="AT38" s="104">
        <f>SUM(O38:AS39)</f>
        <v>0</v>
      </c>
    </row>
    <row r="39" spans="2:46" ht="17.25" customHeight="1">
      <c r="B39" s="118"/>
      <c r="C39" s="106" t="s">
        <v>77</v>
      </c>
      <c r="D39" s="107"/>
      <c r="E39" s="108"/>
      <c r="F39" s="109"/>
      <c r="G39" s="109"/>
      <c r="H39" s="109"/>
      <c r="I39" s="109"/>
      <c r="J39" s="109"/>
      <c r="K39" s="110"/>
      <c r="L39" s="85" t="s">
        <v>36</v>
      </c>
      <c r="M39" s="125"/>
      <c r="N39" s="125"/>
      <c r="O39" s="116"/>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1"/>
      <c r="AT39" s="105"/>
    </row>
    <row r="40" spans="2:47" ht="17.25" customHeight="1">
      <c r="B40" s="111" t="s">
        <v>37</v>
      </c>
      <c r="C40" s="112"/>
      <c r="D40" s="112"/>
      <c r="E40" s="112"/>
      <c r="F40" s="112"/>
      <c r="G40" s="112"/>
      <c r="H40" s="112"/>
      <c r="I40" s="112"/>
      <c r="J40" s="112"/>
      <c r="K40" s="112"/>
      <c r="L40" s="112"/>
      <c r="M40" s="113"/>
      <c r="N40" s="76">
        <f>COUNTA(N20:N39)</f>
        <v>0</v>
      </c>
      <c r="O40" s="32"/>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4"/>
      <c r="AT40" s="74">
        <f>SUM(AT20:AT39)</f>
        <v>0</v>
      </c>
      <c r="AU40" s="19" t="s">
        <v>70</v>
      </c>
    </row>
    <row r="41" spans="2:46" ht="13.5" customHeight="1">
      <c r="B41" s="35"/>
      <c r="C41" s="35"/>
      <c r="D41" s="36"/>
      <c r="E41" s="36"/>
      <c r="F41" s="36"/>
      <c r="G41" s="36"/>
      <c r="H41" s="36"/>
      <c r="I41" s="36"/>
      <c r="J41" s="35"/>
      <c r="K41" s="35"/>
      <c r="L41" s="35"/>
      <c r="M41" s="35"/>
      <c r="N41" s="35"/>
      <c r="O41" s="66"/>
      <c r="P41" s="66"/>
      <c r="Q41" s="67"/>
      <c r="R41" s="67"/>
      <c r="S41" s="67"/>
      <c r="T41" s="66"/>
      <c r="U41" s="67"/>
      <c r="V41" s="67"/>
      <c r="W41" s="67"/>
      <c r="X41" s="67"/>
      <c r="Y41" s="67"/>
      <c r="Z41" s="67"/>
      <c r="AA41" s="67"/>
      <c r="AB41" s="67"/>
      <c r="AC41" s="67"/>
      <c r="AD41" s="67"/>
      <c r="AE41" s="67"/>
      <c r="AF41" s="67"/>
      <c r="AG41" s="67"/>
      <c r="AH41" s="67"/>
      <c r="AI41" s="66"/>
      <c r="AJ41" s="66"/>
      <c r="AK41" s="66"/>
      <c r="AL41" s="66"/>
      <c r="AM41" s="66"/>
      <c r="AN41" s="66"/>
      <c r="AO41" s="66"/>
      <c r="AP41" s="66"/>
      <c r="AQ41" s="66"/>
      <c r="AR41" s="66"/>
      <c r="AS41" s="66"/>
      <c r="AT41" s="66"/>
    </row>
    <row r="42" spans="2:46" ht="17.25" customHeight="1">
      <c r="B42" s="58" t="s">
        <v>64</v>
      </c>
      <c r="C42" s="58"/>
      <c r="D42" s="35"/>
      <c r="E42" s="35"/>
      <c r="F42" s="35"/>
      <c r="G42" s="35"/>
      <c r="H42" s="35"/>
      <c r="I42" s="35"/>
      <c r="J42" s="35"/>
      <c r="K42" s="35"/>
      <c r="L42" s="35"/>
      <c r="M42" s="35"/>
      <c r="N42" s="35"/>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row>
    <row r="43" spans="2:46" ht="17.25" customHeight="1">
      <c r="B43" s="130" t="s">
        <v>39</v>
      </c>
      <c r="C43" s="131"/>
      <c r="D43" s="131"/>
      <c r="E43" s="131"/>
      <c r="F43" s="131"/>
      <c r="G43" s="131"/>
      <c r="H43" s="131"/>
      <c r="I43" s="131"/>
      <c r="J43" s="131"/>
      <c r="K43" s="132"/>
      <c r="L43" s="133" t="s">
        <v>72</v>
      </c>
      <c r="M43" s="136" t="s">
        <v>73</v>
      </c>
      <c r="N43" s="136" t="s">
        <v>55</v>
      </c>
      <c r="O43" s="26">
        <v>1</v>
      </c>
      <c r="P43" s="27">
        <v>2</v>
      </c>
      <c r="Q43" s="27">
        <v>3</v>
      </c>
      <c r="R43" s="27">
        <v>4</v>
      </c>
      <c r="S43" s="27">
        <v>5</v>
      </c>
      <c r="T43" s="27">
        <v>6</v>
      </c>
      <c r="U43" s="27">
        <v>7</v>
      </c>
      <c r="V43" s="27">
        <v>8</v>
      </c>
      <c r="W43" s="27">
        <v>9</v>
      </c>
      <c r="X43" s="27">
        <v>10</v>
      </c>
      <c r="Y43" s="27">
        <v>11</v>
      </c>
      <c r="Z43" s="27">
        <v>12</v>
      </c>
      <c r="AA43" s="27">
        <v>13</v>
      </c>
      <c r="AB43" s="27">
        <v>14</v>
      </c>
      <c r="AC43" s="27">
        <v>15</v>
      </c>
      <c r="AD43" s="27">
        <v>16</v>
      </c>
      <c r="AE43" s="27">
        <v>17</v>
      </c>
      <c r="AF43" s="27">
        <v>18</v>
      </c>
      <c r="AG43" s="27">
        <v>19</v>
      </c>
      <c r="AH43" s="27">
        <v>20</v>
      </c>
      <c r="AI43" s="27">
        <v>21</v>
      </c>
      <c r="AJ43" s="27">
        <v>22</v>
      </c>
      <c r="AK43" s="27">
        <v>23</v>
      </c>
      <c r="AL43" s="27">
        <v>24</v>
      </c>
      <c r="AM43" s="27">
        <v>25</v>
      </c>
      <c r="AN43" s="27">
        <v>26</v>
      </c>
      <c r="AO43" s="27">
        <v>27</v>
      </c>
      <c r="AP43" s="27">
        <v>28</v>
      </c>
      <c r="AQ43" s="27">
        <v>29</v>
      </c>
      <c r="AR43" s="27">
        <v>30</v>
      </c>
      <c r="AS43" s="39">
        <v>31</v>
      </c>
      <c r="AT43" s="138" t="s">
        <v>37</v>
      </c>
    </row>
    <row r="44" spans="2:46" ht="16.5" customHeight="1">
      <c r="B44" s="140" t="s">
        <v>74</v>
      </c>
      <c r="C44" s="141"/>
      <c r="D44" s="141"/>
      <c r="E44" s="141"/>
      <c r="F44" s="141"/>
      <c r="G44" s="141"/>
      <c r="H44" s="141"/>
      <c r="I44" s="141"/>
      <c r="J44" s="141"/>
      <c r="K44" s="142"/>
      <c r="L44" s="134"/>
      <c r="M44" s="137"/>
      <c r="N44" s="137"/>
      <c r="O44" s="143" t="str">
        <f aca="true" t="shared" si="1" ref="O44:AS44">CHOOSE(WEEKDAY($AW$3&amp;"/"&amp;$AW$4&amp;"/"&amp;O43),"日","月","火","水","木","金","土")</f>
        <v>土</v>
      </c>
      <c r="P44" s="126" t="str">
        <f t="shared" si="1"/>
        <v>日</v>
      </c>
      <c r="Q44" s="126" t="str">
        <f t="shared" si="1"/>
        <v>月</v>
      </c>
      <c r="R44" s="126" t="str">
        <f t="shared" si="1"/>
        <v>火</v>
      </c>
      <c r="S44" s="126" t="str">
        <f t="shared" si="1"/>
        <v>水</v>
      </c>
      <c r="T44" s="126" t="str">
        <f t="shared" si="1"/>
        <v>木</v>
      </c>
      <c r="U44" s="126" t="str">
        <f t="shared" si="1"/>
        <v>金</v>
      </c>
      <c r="V44" s="126" t="str">
        <f t="shared" si="1"/>
        <v>土</v>
      </c>
      <c r="W44" s="126" t="str">
        <f t="shared" si="1"/>
        <v>日</v>
      </c>
      <c r="X44" s="126" t="str">
        <f t="shared" si="1"/>
        <v>月</v>
      </c>
      <c r="Y44" s="126" t="str">
        <f t="shared" si="1"/>
        <v>火</v>
      </c>
      <c r="Z44" s="126" t="str">
        <f t="shared" si="1"/>
        <v>水</v>
      </c>
      <c r="AA44" s="126" t="str">
        <f t="shared" si="1"/>
        <v>木</v>
      </c>
      <c r="AB44" s="126" t="str">
        <f t="shared" si="1"/>
        <v>金</v>
      </c>
      <c r="AC44" s="126" t="str">
        <f t="shared" si="1"/>
        <v>土</v>
      </c>
      <c r="AD44" s="126" t="str">
        <f t="shared" si="1"/>
        <v>日</v>
      </c>
      <c r="AE44" s="126" t="str">
        <f t="shared" si="1"/>
        <v>月</v>
      </c>
      <c r="AF44" s="126" t="str">
        <f t="shared" si="1"/>
        <v>火</v>
      </c>
      <c r="AG44" s="126" t="str">
        <f t="shared" si="1"/>
        <v>水</v>
      </c>
      <c r="AH44" s="126" t="str">
        <f t="shared" si="1"/>
        <v>木</v>
      </c>
      <c r="AI44" s="126" t="str">
        <f t="shared" si="1"/>
        <v>金</v>
      </c>
      <c r="AJ44" s="126" t="str">
        <f t="shared" si="1"/>
        <v>土</v>
      </c>
      <c r="AK44" s="126" t="str">
        <f t="shared" si="1"/>
        <v>日</v>
      </c>
      <c r="AL44" s="126" t="str">
        <f t="shared" si="1"/>
        <v>月</v>
      </c>
      <c r="AM44" s="126" t="str">
        <f t="shared" si="1"/>
        <v>火</v>
      </c>
      <c r="AN44" s="126" t="str">
        <f t="shared" si="1"/>
        <v>水</v>
      </c>
      <c r="AO44" s="126" t="str">
        <f t="shared" si="1"/>
        <v>木</v>
      </c>
      <c r="AP44" s="126" t="str">
        <f t="shared" si="1"/>
        <v>金</v>
      </c>
      <c r="AQ44" s="126" t="str">
        <f t="shared" si="1"/>
        <v>土</v>
      </c>
      <c r="AR44" s="126" t="str">
        <f t="shared" si="1"/>
        <v>日</v>
      </c>
      <c r="AS44" s="128" t="e">
        <f t="shared" si="1"/>
        <v>#VALUE!</v>
      </c>
      <c r="AT44" s="139"/>
    </row>
    <row r="45" spans="2:46" ht="16.5" customHeight="1">
      <c r="B45" s="78" t="s">
        <v>75</v>
      </c>
      <c r="C45" s="79"/>
      <c r="D45" s="79"/>
      <c r="E45" s="79"/>
      <c r="F45" s="79"/>
      <c r="G45" s="79"/>
      <c r="H45" s="79"/>
      <c r="I45" s="79"/>
      <c r="J45" s="79"/>
      <c r="K45" s="80"/>
      <c r="L45" s="135"/>
      <c r="M45" s="137"/>
      <c r="N45" s="137"/>
      <c r="O45" s="118"/>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9"/>
      <c r="AT45" s="139"/>
    </row>
    <row r="46" spans="2:46" ht="16.5" customHeight="1">
      <c r="B46" s="117">
        <v>1</v>
      </c>
      <c r="C46" s="119" t="s">
        <v>76</v>
      </c>
      <c r="D46" s="120"/>
      <c r="E46" s="121"/>
      <c r="F46" s="122"/>
      <c r="G46" s="122"/>
      <c r="H46" s="122"/>
      <c r="I46" s="122"/>
      <c r="J46" s="122"/>
      <c r="K46" s="123"/>
      <c r="L46" s="84" t="s">
        <v>35</v>
      </c>
      <c r="M46" s="124"/>
      <c r="N46" s="124"/>
      <c r="O46" s="115"/>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14"/>
      <c r="AP46" s="114"/>
      <c r="AQ46" s="114"/>
      <c r="AR46" s="114"/>
      <c r="AS46" s="100"/>
      <c r="AT46" s="104">
        <f>SUM(O46:AS47)</f>
        <v>0</v>
      </c>
    </row>
    <row r="47" spans="2:46" ht="16.5" customHeight="1">
      <c r="B47" s="118"/>
      <c r="C47" s="106" t="s">
        <v>77</v>
      </c>
      <c r="D47" s="107"/>
      <c r="E47" s="108"/>
      <c r="F47" s="109"/>
      <c r="G47" s="109"/>
      <c r="H47" s="109"/>
      <c r="I47" s="109"/>
      <c r="J47" s="109"/>
      <c r="K47" s="110"/>
      <c r="L47" s="85" t="s">
        <v>36</v>
      </c>
      <c r="M47" s="125"/>
      <c r="N47" s="125"/>
      <c r="O47" s="116"/>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1"/>
      <c r="AT47" s="105"/>
    </row>
    <row r="48" spans="2:46" ht="16.5" customHeight="1">
      <c r="B48" s="117">
        <v>2</v>
      </c>
      <c r="C48" s="119" t="s">
        <v>76</v>
      </c>
      <c r="D48" s="120"/>
      <c r="E48" s="121"/>
      <c r="F48" s="122"/>
      <c r="G48" s="122"/>
      <c r="H48" s="122"/>
      <c r="I48" s="122"/>
      <c r="J48" s="122"/>
      <c r="K48" s="123"/>
      <c r="L48" s="84" t="s">
        <v>35</v>
      </c>
      <c r="M48" s="124"/>
      <c r="N48" s="124"/>
      <c r="O48" s="115"/>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14"/>
      <c r="AP48" s="114"/>
      <c r="AQ48" s="114"/>
      <c r="AR48" s="114"/>
      <c r="AS48" s="100"/>
      <c r="AT48" s="104">
        <f>SUM(O48:AS49)</f>
        <v>0</v>
      </c>
    </row>
    <row r="49" spans="2:46" ht="16.5" customHeight="1">
      <c r="B49" s="118"/>
      <c r="C49" s="106" t="s">
        <v>77</v>
      </c>
      <c r="D49" s="107"/>
      <c r="E49" s="108"/>
      <c r="F49" s="109"/>
      <c r="G49" s="109"/>
      <c r="H49" s="109"/>
      <c r="I49" s="109"/>
      <c r="J49" s="109"/>
      <c r="K49" s="110"/>
      <c r="L49" s="85" t="s">
        <v>36</v>
      </c>
      <c r="M49" s="125"/>
      <c r="N49" s="125"/>
      <c r="O49" s="116"/>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1"/>
      <c r="AT49" s="105"/>
    </row>
    <row r="50" spans="2:46" ht="16.5" customHeight="1">
      <c r="B50" s="117">
        <v>3</v>
      </c>
      <c r="C50" s="119" t="s">
        <v>76</v>
      </c>
      <c r="D50" s="120"/>
      <c r="E50" s="121"/>
      <c r="F50" s="122"/>
      <c r="G50" s="122"/>
      <c r="H50" s="122"/>
      <c r="I50" s="122"/>
      <c r="J50" s="122"/>
      <c r="K50" s="123"/>
      <c r="L50" s="84" t="s">
        <v>35</v>
      </c>
      <c r="M50" s="124"/>
      <c r="N50" s="124"/>
      <c r="O50" s="115"/>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14"/>
      <c r="AP50" s="114"/>
      <c r="AQ50" s="114"/>
      <c r="AR50" s="114"/>
      <c r="AS50" s="100"/>
      <c r="AT50" s="104">
        <f>SUM(O50:AS51)</f>
        <v>0</v>
      </c>
    </row>
    <row r="51" spans="2:46" ht="16.5" customHeight="1">
      <c r="B51" s="118"/>
      <c r="C51" s="106" t="s">
        <v>77</v>
      </c>
      <c r="D51" s="107"/>
      <c r="E51" s="108"/>
      <c r="F51" s="109"/>
      <c r="G51" s="109"/>
      <c r="H51" s="109"/>
      <c r="I51" s="109"/>
      <c r="J51" s="109"/>
      <c r="K51" s="110"/>
      <c r="L51" s="85" t="s">
        <v>36</v>
      </c>
      <c r="M51" s="125"/>
      <c r="N51" s="125"/>
      <c r="O51" s="116"/>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1"/>
      <c r="AT51" s="105"/>
    </row>
    <row r="52" spans="2:46" ht="16.5" customHeight="1">
      <c r="B52" s="117">
        <v>4</v>
      </c>
      <c r="C52" s="119" t="s">
        <v>76</v>
      </c>
      <c r="D52" s="120"/>
      <c r="E52" s="121"/>
      <c r="F52" s="122"/>
      <c r="G52" s="122"/>
      <c r="H52" s="122"/>
      <c r="I52" s="122"/>
      <c r="J52" s="122"/>
      <c r="K52" s="123"/>
      <c r="L52" s="84" t="s">
        <v>35</v>
      </c>
      <c r="M52" s="124"/>
      <c r="N52" s="124"/>
      <c r="O52" s="115"/>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14"/>
      <c r="AP52" s="114"/>
      <c r="AQ52" s="114"/>
      <c r="AR52" s="114"/>
      <c r="AS52" s="100"/>
      <c r="AT52" s="104">
        <f>SUM(O52:AS53)</f>
        <v>0</v>
      </c>
    </row>
    <row r="53" spans="2:46" ht="16.5" customHeight="1">
      <c r="B53" s="118"/>
      <c r="C53" s="106" t="s">
        <v>77</v>
      </c>
      <c r="D53" s="107"/>
      <c r="E53" s="108"/>
      <c r="F53" s="109"/>
      <c r="G53" s="109"/>
      <c r="H53" s="109"/>
      <c r="I53" s="109"/>
      <c r="J53" s="109"/>
      <c r="K53" s="110"/>
      <c r="L53" s="85" t="s">
        <v>36</v>
      </c>
      <c r="M53" s="125"/>
      <c r="N53" s="125"/>
      <c r="O53" s="116"/>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1"/>
      <c r="AT53" s="105"/>
    </row>
    <row r="54" spans="2:46" ht="16.5" customHeight="1">
      <c r="B54" s="117">
        <v>5</v>
      </c>
      <c r="C54" s="119" t="s">
        <v>76</v>
      </c>
      <c r="D54" s="120"/>
      <c r="E54" s="121"/>
      <c r="F54" s="122"/>
      <c r="G54" s="122"/>
      <c r="H54" s="122"/>
      <c r="I54" s="122"/>
      <c r="J54" s="122"/>
      <c r="K54" s="123"/>
      <c r="L54" s="84" t="s">
        <v>35</v>
      </c>
      <c r="M54" s="124"/>
      <c r="N54" s="124"/>
      <c r="O54" s="115"/>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14"/>
      <c r="AP54" s="114"/>
      <c r="AQ54" s="114"/>
      <c r="AR54" s="114"/>
      <c r="AS54" s="100"/>
      <c r="AT54" s="104">
        <f>SUM(O54:AS55)</f>
        <v>0</v>
      </c>
    </row>
    <row r="55" spans="2:46" ht="16.5" customHeight="1">
      <c r="B55" s="118"/>
      <c r="C55" s="106" t="s">
        <v>77</v>
      </c>
      <c r="D55" s="107"/>
      <c r="E55" s="108"/>
      <c r="F55" s="109"/>
      <c r="G55" s="109"/>
      <c r="H55" s="109"/>
      <c r="I55" s="109"/>
      <c r="J55" s="109"/>
      <c r="K55" s="110"/>
      <c r="L55" s="85" t="s">
        <v>36</v>
      </c>
      <c r="M55" s="125"/>
      <c r="N55" s="125"/>
      <c r="O55" s="116"/>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1"/>
      <c r="AT55" s="105"/>
    </row>
    <row r="56" spans="1:46" ht="16.5" customHeight="1">
      <c r="A56" s="60"/>
      <c r="B56" s="111" t="s">
        <v>37</v>
      </c>
      <c r="C56" s="112"/>
      <c r="D56" s="112"/>
      <c r="E56" s="112"/>
      <c r="F56" s="112"/>
      <c r="G56" s="112"/>
      <c r="H56" s="112"/>
      <c r="I56" s="112"/>
      <c r="J56" s="112"/>
      <c r="K56" s="112"/>
      <c r="L56" s="112"/>
      <c r="M56" s="113"/>
      <c r="N56" s="75">
        <f>COUNTA(N46:N55)</f>
        <v>0</v>
      </c>
      <c r="O56" s="29"/>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1"/>
      <c r="AT56" s="77">
        <f>SUM(AT45:AT53)</f>
        <v>0</v>
      </c>
    </row>
    <row r="57" spans="1:46" ht="9.75" customHeight="1">
      <c r="A57" s="58"/>
      <c r="B57" s="35"/>
      <c r="C57" s="35"/>
      <c r="D57" s="35"/>
      <c r="E57" s="35"/>
      <c r="F57" s="35"/>
      <c r="G57" s="35"/>
      <c r="H57" s="35"/>
      <c r="I57" s="35"/>
      <c r="J57" s="35"/>
      <c r="K57" s="35"/>
      <c r="L57" s="35"/>
      <c r="M57" s="35"/>
      <c r="N57" s="35"/>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row>
    <row r="58" spans="1:44" ht="16.5" customHeight="1">
      <c r="A58" s="19">
        <v>3</v>
      </c>
      <c r="B58" s="15" t="s">
        <v>57</v>
      </c>
      <c r="C58" s="15"/>
      <c r="D58" s="15"/>
      <c r="E58" s="15"/>
      <c r="F58" s="15"/>
      <c r="G58" s="15"/>
      <c r="H58" s="15"/>
      <c r="I58" s="37"/>
      <c r="J58" s="37"/>
      <c r="K58" s="15"/>
      <c r="L58" s="15"/>
      <c r="M58" s="15"/>
      <c r="N58" s="15"/>
      <c r="O58" s="15"/>
      <c r="P58" s="15"/>
      <c r="Q58" s="53"/>
      <c r="R58" s="15"/>
      <c r="S58" s="15"/>
      <c r="T58" s="15"/>
      <c r="U58" s="15"/>
      <c r="V58" s="15"/>
      <c r="W58" s="15"/>
      <c r="X58" s="15"/>
      <c r="Y58" s="15"/>
      <c r="Z58" s="38"/>
      <c r="AA58" s="15"/>
      <c r="AB58" s="15"/>
      <c r="AC58" s="55"/>
      <c r="AD58" s="93"/>
      <c r="AE58" s="93"/>
      <c r="AF58" s="94"/>
      <c r="AG58" s="94"/>
      <c r="AH58" s="94"/>
      <c r="AI58" s="23"/>
      <c r="AJ58" s="59"/>
      <c r="AK58" s="59"/>
      <c r="AL58" s="59"/>
      <c r="AM58" s="59"/>
      <c r="AN58" s="59"/>
      <c r="AO58" s="59"/>
      <c r="AP58" s="23"/>
      <c r="AQ58" s="23"/>
      <c r="AR58" s="23"/>
    </row>
    <row r="59" spans="2:47" ht="16.5" customHeight="1">
      <c r="B59" s="88"/>
      <c r="C59" s="89"/>
      <c r="D59" s="89"/>
      <c r="E59" s="89"/>
      <c r="F59" s="89"/>
      <c r="G59" s="89"/>
      <c r="H59" s="89"/>
      <c r="I59" s="89"/>
      <c r="J59" s="89"/>
      <c r="K59" s="90"/>
      <c r="L59" s="111" t="s">
        <v>90</v>
      </c>
      <c r="M59" s="112"/>
      <c r="N59" s="112"/>
      <c r="O59" s="112"/>
      <c r="P59" s="158"/>
      <c r="Q59" s="111" t="s">
        <v>60</v>
      </c>
      <c r="R59" s="112"/>
      <c r="S59" s="112"/>
      <c r="T59" s="112"/>
      <c r="U59" s="112"/>
      <c r="V59" s="158"/>
      <c r="W59" s="61"/>
      <c r="X59" s="112" t="s">
        <v>91</v>
      </c>
      <c r="Y59" s="112"/>
      <c r="Z59" s="112"/>
      <c r="AA59" s="112"/>
      <c r="AB59" s="112"/>
      <c r="AC59" s="62"/>
      <c r="AD59" s="23"/>
      <c r="AE59" s="23"/>
      <c r="AF59" s="23"/>
      <c r="AG59" s="23"/>
      <c r="AH59" s="23"/>
      <c r="AU59" s="19" t="s">
        <v>70</v>
      </c>
    </row>
    <row r="60" spans="2:38" ht="16.5" customHeight="1">
      <c r="B60" s="64"/>
      <c r="C60" s="161" t="s">
        <v>59</v>
      </c>
      <c r="D60" s="161"/>
      <c r="E60" s="161"/>
      <c r="F60" s="161"/>
      <c r="G60" s="161"/>
      <c r="H60" s="161"/>
      <c r="I60" s="161"/>
      <c r="J60" s="161"/>
      <c r="K60" s="62"/>
      <c r="L60" s="153">
        <v>3250</v>
      </c>
      <c r="M60" s="153"/>
      <c r="N60" s="153"/>
      <c r="O60" s="112" t="s">
        <v>40</v>
      </c>
      <c r="P60" s="158"/>
      <c r="Q60" s="65"/>
      <c r="R60" s="156">
        <f>AT40</f>
        <v>0</v>
      </c>
      <c r="S60" s="156"/>
      <c r="T60" s="156"/>
      <c r="U60" s="112" t="s">
        <v>41</v>
      </c>
      <c r="V60" s="158"/>
      <c r="W60" s="153">
        <f aca="true" t="shared" si="2" ref="W60:W65">L60*R60</f>
        <v>0</v>
      </c>
      <c r="X60" s="153"/>
      <c r="Y60" s="153"/>
      <c r="Z60" s="153"/>
      <c r="AA60" s="153"/>
      <c r="AB60" s="153"/>
      <c r="AC60" s="62" t="s">
        <v>40</v>
      </c>
      <c r="AL60" s="19"/>
    </row>
    <row r="61" spans="2:29" ht="16.5" customHeight="1">
      <c r="B61" s="64"/>
      <c r="C61" s="161" t="s">
        <v>65</v>
      </c>
      <c r="D61" s="161"/>
      <c r="E61" s="161"/>
      <c r="F61" s="161"/>
      <c r="G61" s="161"/>
      <c r="H61" s="161"/>
      <c r="I61" s="161"/>
      <c r="J61" s="161"/>
      <c r="K61" s="62"/>
      <c r="L61" s="153">
        <v>14000</v>
      </c>
      <c r="M61" s="153"/>
      <c r="N61" s="153"/>
      <c r="O61" s="112" t="s">
        <v>40</v>
      </c>
      <c r="P61" s="158"/>
      <c r="Q61" s="65"/>
      <c r="R61" s="156">
        <f>COUNTA(M46,M48,M50,M52,M54)</f>
        <v>0</v>
      </c>
      <c r="S61" s="156"/>
      <c r="T61" s="156"/>
      <c r="U61" s="112" t="s">
        <v>34</v>
      </c>
      <c r="V61" s="158"/>
      <c r="W61" s="152">
        <f t="shared" si="2"/>
        <v>0</v>
      </c>
      <c r="X61" s="153"/>
      <c r="Y61" s="153"/>
      <c r="Z61" s="153"/>
      <c r="AA61" s="153"/>
      <c r="AB61" s="153"/>
      <c r="AC61" s="62" t="s">
        <v>40</v>
      </c>
    </row>
    <row r="62" spans="2:29" ht="16.5" customHeight="1" thickBot="1">
      <c r="B62" s="70"/>
      <c r="C62" s="168" t="s">
        <v>58</v>
      </c>
      <c r="D62" s="168"/>
      <c r="E62" s="168"/>
      <c r="F62" s="168"/>
      <c r="G62" s="168"/>
      <c r="H62" s="168"/>
      <c r="I62" s="168"/>
      <c r="J62" s="168"/>
      <c r="K62" s="71"/>
      <c r="L62" s="163">
        <v>2150</v>
      </c>
      <c r="M62" s="163"/>
      <c r="N62" s="163"/>
      <c r="O62" s="159" t="s">
        <v>40</v>
      </c>
      <c r="P62" s="160"/>
      <c r="Q62" s="91"/>
      <c r="R62" s="157">
        <f>SUM(N40,N56)</f>
        <v>0</v>
      </c>
      <c r="S62" s="157"/>
      <c r="T62" s="157"/>
      <c r="U62" s="159" t="s">
        <v>34</v>
      </c>
      <c r="V62" s="160"/>
      <c r="W62" s="162">
        <f t="shared" si="2"/>
        <v>0</v>
      </c>
      <c r="X62" s="163"/>
      <c r="Y62" s="163"/>
      <c r="Z62" s="163"/>
      <c r="AA62" s="163"/>
      <c r="AB62" s="163"/>
      <c r="AC62" s="71" t="s">
        <v>40</v>
      </c>
    </row>
    <row r="63" spans="2:29" ht="16.5" customHeight="1" thickTop="1">
      <c r="B63" s="68"/>
      <c r="C63" s="169" t="s">
        <v>61</v>
      </c>
      <c r="D63" s="169"/>
      <c r="E63" s="169"/>
      <c r="F63" s="169"/>
      <c r="G63" s="169"/>
      <c r="H63" s="169"/>
      <c r="I63" s="169"/>
      <c r="J63" s="169"/>
      <c r="K63" s="54"/>
      <c r="L63" s="63"/>
      <c r="M63" s="63"/>
      <c r="N63" s="63"/>
      <c r="O63" s="15"/>
      <c r="P63" s="54"/>
      <c r="Q63" s="92"/>
      <c r="R63" s="69"/>
      <c r="S63" s="69"/>
      <c r="T63" s="69"/>
      <c r="U63" s="15"/>
      <c r="V63" s="54"/>
      <c r="W63" s="154">
        <f t="shared" si="2"/>
        <v>0</v>
      </c>
      <c r="X63" s="155"/>
      <c r="Y63" s="155"/>
      <c r="Z63" s="155"/>
      <c r="AA63" s="155"/>
      <c r="AB63" s="155"/>
      <c r="AC63" s="54" t="s">
        <v>40</v>
      </c>
    </row>
    <row r="64" spans="2:29" ht="16.5" customHeight="1">
      <c r="B64" s="64"/>
      <c r="C64" s="161" t="s">
        <v>62</v>
      </c>
      <c r="D64" s="161"/>
      <c r="E64" s="161"/>
      <c r="F64" s="161"/>
      <c r="G64" s="161"/>
      <c r="H64" s="161"/>
      <c r="I64" s="161"/>
      <c r="J64" s="161"/>
      <c r="K64" s="62"/>
      <c r="L64" s="61"/>
      <c r="M64" s="61"/>
      <c r="N64" s="61"/>
      <c r="O64" s="61"/>
      <c r="P64" s="62"/>
      <c r="Q64" s="65"/>
      <c r="R64" s="61"/>
      <c r="S64" s="61"/>
      <c r="T64" s="61"/>
      <c r="U64" s="61"/>
      <c r="V64" s="62"/>
      <c r="W64" s="152">
        <f t="shared" si="2"/>
        <v>0</v>
      </c>
      <c r="X64" s="153"/>
      <c r="Y64" s="153"/>
      <c r="Z64" s="153"/>
      <c r="AA64" s="153"/>
      <c r="AB64" s="153"/>
      <c r="AC64" s="62" t="s">
        <v>40</v>
      </c>
    </row>
    <row r="65" spans="2:29" ht="16.5" customHeight="1">
      <c r="B65" s="64"/>
      <c r="C65" s="161" t="s">
        <v>44</v>
      </c>
      <c r="D65" s="161"/>
      <c r="E65" s="161"/>
      <c r="F65" s="161"/>
      <c r="G65" s="161"/>
      <c r="H65" s="161"/>
      <c r="I65" s="161"/>
      <c r="J65" s="161"/>
      <c r="K65" s="62"/>
      <c r="L65" s="15"/>
      <c r="M65" s="15"/>
      <c r="N65" s="15"/>
      <c r="O65" s="15"/>
      <c r="P65" s="54"/>
      <c r="Q65" s="92"/>
      <c r="R65" s="15"/>
      <c r="S65" s="15"/>
      <c r="T65" s="15"/>
      <c r="U65" s="15"/>
      <c r="V65" s="54"/>
      <c r="W65" s="152">
        <f t="shared" si="2"/>
        <v>0</v>
      </c>
      <c r="X65" s="153"/>
      <c r="Y65" s="153"/>
      <c r="Z65" s="153"/>
      <c r="AA65" s="153"/>
      <c r="AB65" s="153"/>
      <c r="AC65" s="54" t="s">
        <v>40</v>
      </c>
    </row>
  </sheetData>
  <sheetProtection/>
  <mergeCells count="718">
    <mergeCell ref="C65:J65"/>
    <mergeCell ref="L60:N60"/>
    <mergeCell ref="L61:N61"/>
    <mergeCell ref="L62:N62"/>
    <mergeCell ref="O60:P60"/>
    <mergeCell ref="C61:J61"/>
    <mergeCell ref="C62:J62"/>
    <mergeCell ref="C63:J63"/>
    <mergeCell ref="L59:P59"/>
    <mergeCell ref="Q59:V59"/>
    <mergeCell ref="U60:V60"/>
    <mergeCell ref="U61:V61"/>
    <mergeCell ref="U62:V62"/>
    <mergeCell ref="C64:J64"/>
    <mergeCell ref="AV2:AW2"/>
    <mergeCell ref="Z8:AC8"/>
    <mergeCell ref="Z10:AC10"/>
    <mergeCell ref="AD10:AQ10"/>
    <mergeCell ref="AP16:AT16"/>
    <mergeCell ref="AQ5:AR5"/>
    <mergeCell ref="AD9:AQ9"/>
    <mergeCell ref="Z7:AC7"/>
    <mergeCell ref="AD7:AQ7"/>
    <mergeCell ref="AT17:AT19"/>
    <mergeCell ref="W62:AB62"/>
    <mergeCell ref="AP2:AR3"/>
    <mergeCell ref="V12:W12"/>
    <mergeCell ref="Y12:Z12"/>
    <mergeCell ref="AB12:AC12"/>
    <mergeCell ref="AH44:AH45"/>
    <mergeCell ref="AE44:AE45"/>
    <mergeCell ref="AF44:AF45"/>
    <mergeCell ref="AG44:AG45"/>
    <mergeCell ref="X59:AB59"/>
    <mergeCell ref="R62:T62"/>
    <mergeCell ref="W60:AB60"/>
    <mergeCell ref="W61:AB61"/>
    <mergeCell ref="B32:B33"/>
    <mergeCell ref="T12:U12"/>
    <mergeCell ref="B17:K17"/>
    <mergeCell ref="O61:P61"/>
    <mergeCell ref="O62:P62"/>
    <mergeCell ref="C60:J60"/>
    <mergeCell ref="A1:Y3"/>
    <mergeCell ref="AG1:AI1"/>
    <mergeCell ref="AG2:AI3"/>
    <mergeCell ref="W65:AB65"/>
    <mergeCell ref="B40:M40"/>
    <mergeCell ref="W63:AB63"/>
    <mergeCell ref="W64:AB64"/>
    <mergeCell ref="R60:T60"/>
    <mergeCell ref="R61:T61"/>
    <mergeCell ref="Z9:AC9"/>
    <mergeCell ref="AJ1:AL1"/>
    <mergeCell ref="AM1:AO1"/>
    <mergeCell ref="AP1:AR1"/>
    <mergeCell ref="AJ2:AL3"/>
    <mergeCell ref="AM2:AO3"/>
    <mergeCell ref="AI5:AJ5"/>
    <mergeCell ref="AK5:AL5"/>
    <mergeCell ref="AN5:AO5"/>
    <mergeCell ref="R12:S12"/>
    <mergeCell ref="O12:P12"/>
    <mergeCell ref="J12:K12"/>
    <mergeCell ref="H12:I12"/>
    <mergeCell ref="Q18:Q19"/>
    <mergeCell ref="W18:W19"/>
    <mergeCell ref="B20:B21"/>
    <mergeCell ref="B22:B23"/>
    <mergeCell ref="B24:B25"/>
    <mergeCell ref="O18:O19"/>
    <mergeCell ref="P18:P19"/>
    <mergeCell ref="L17:L19"/>
    <mergeCell ref="M17:M19"/>
    <mergeCell ref="B18:K18"/>
    <mergeCell ref="C23:D23"/>
    <mergeCell ref="N17:N19"/>
    <mergeCell ref="E23:K23"/>
    <mergeCell ref="Q22:Q23"/>
    <mergeCell ref="P24:P25"/>
    <mergeCell ref="B34:B35"/>
    <mergeCell ref="Q24:Q25"/>
    <mergeCell ref="P26:P27"/>
    <mergeCell ref="C27:D27"/>
    <mergeCell ref="E27:K27"/>
    <mergeCell ref="P28:P29"/>
    <mergeCell ref="C29:D29"/>
    <mergeCell ref="B36:B37"/>
    <mergeCell ref="M22:M23"/>
    <mergeCell ref="N22:N23"/>
    <mergeCell ref="O22:O23"/>
    <mergeCell ref="P22:P23"/>
    <mergeCell ref="V18:V19"/>
    <mergeCell ref="Q20:Q21"/>
    <mergeCell ref="R20:R21"/>
    <mergeCell ref="R22:R23"/>
    <mergeCell ref="S22:S23"/>
    <mergeCell ref="V20:V21"/>
    <mergeCell ref="W20:W21"/>
    <mergeCell ref="C22:D22"/>
    <mergeCell ref="E22:K22"/>
    <mergeCell ref="R18:R19"/>
    <mergeCell ref="S20:S21"/>
    <mergeCell ref="T20:T21"/>
    <mergeCell ref="U20:U21"/>
    <mergeCell ref="P20:P21"/>
    <mergeCell ref="T22:T23"/>
    <mergeCell ref="B38:B39"/>
    <mergeCell ref="S18:S19"/>
    <mergeCell ref="T18:T19"/>
    <mergeCell ref="U18:U19"/>
    <mergeCell ref="B26:B27"/>
    <mergeCell ref="B28:B29"/>
    <mergeCell ref="B30:B31"/>
    <mergeCell ref="M20:M21"/>
    <mergeCell ref="N20:N21"/>
    <mergeCell ref="O20:O21"/>
    <mergeCell ref="X20:X21"/>
    <mergeCell ref="Y18:Y19"/>
    <mergeCell ref="Z18:Z19"/>
    <mergeCell ref="AA18:AA19"/>
    <mergeCell ref="AB18:AB19"/>
    <mergeCell ref="AC18:AC19"/>
    <mergeCell ref="X18:X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Y20:Y21"/>
    <mergeCell ref="Z20:Z21"/>
    <mergeCell ref="AA20:AA21"/>
    <mergeCell ref="AB20:AB21"/>
    <mergeCell ref="AC20:AC21"/>
    <mergeCell ref="AD20:AD21"/>
    <mergeCell ref="AE20:AE21"/>
    <mergeCell ref="AO20:AO21"/>
    <mergeCell ref="AP20:AP21"/>
    <mergeCell ref="AQ20:AQ21"/>
    <mergeCell ref="AF20:AF21"/>
    <mergeCell ref="AG20:AG21"/>
    <mergeCell ref="AH20:AH21"/>
    <mergeCell ref="AI20:AI21"/>
    <mergeCell ref="AJ20:AJ21"/>
    <mergeCell ref="AK20:AK21"/>
    <mergeCell ref="AR20:AR21"/>
    <mergeCell ref="AS20:AS21"/>
    <mergeCell ref="AT20:AT21"/>
    <mergeCell ref="C20:D20"/>
    <mergeCell ref="C21:D21"/>
    <mergeCell ref="E20:K20"/>
    <mergeCell ref="E21:K21"/>
    <mergeCell ref="AL20:AL21"/>
    <mergeCell ref="AM20:AM21"/>
    <mergeCell ref="AN20:AN21"/>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C24:D24"/>
    <mergeCell ref="E24:K24"/>
    <mergeCell ref="M24:M25"/>
    <mergeCell ref="N24:N25"/>
    <mergeCell ref="O24:O25"/>
    <mergeCell ref="C25:D25"/>
    <mergeCell ref="E25:K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Q24:AQ25"/>
    <mergeCell ref="AR24:AR25"/>
    <mergeCell ref="AS24:AS25"/>
    <mergeCell ref="AT24:AT25"/>
    <mergeCell ref="C26:D26"/>
    <mergeCell ref="E26:K26"/>
    <mergeCell ref="M26:M27"/>
    <mergeCell ref="N26:N27"/>
    <mergeCell ref="O26:O27"/>
    <mergeCell ref="Q26:Q27"/>
    <mergeCell ref="R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T26:AT27"/>
    <mergeCell ref="C28:D28"/>
    <mergeCell ref="E28:K28"/>
    <mergeCell ref="M28:M29"/>
    <mergeCell ref="N28:N29"/>
    <mergeCell ref="O28:O29"/>
    <mergeCell ref="E29:K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C30:D30"/>
    <mergeCell ref="E30:K30"/>
    <mergeCell ref="M30:M31"/>
    <mergeCell ref="N30:N31"/>
    <mergeCell ref="O30:O31"/>
    <mergeCell ref="P30:P31"/>
    <mergeCell ref="C31:D31"/>
    <mergeCell ref="E31:K31"/>
    <mergeCell ref="Q30:Q31"/>
    <mergeCell ref="R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T30:AT31"/>
    <mergeCell ref="C32:D32"/>
    <mergeCell ref="E32:K32"/>
    <mergeCell ref="M32:M33"/>
    <mergeCell ref="N32:N33"/>
    <mergeCell ref="O32:O33"/>
    <mergeCell ref="P32:P33"/>
    <mergeCell ref="C33:D33"/>
    <mergeCell ref="E33:K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T32:AT33"/>
    <mergeCell ref="C34:D34"/>
    <mergeCell ref="E34:K34"/>
    <mergeCell ref="M34:M35"/>
    <mergeCell ref="N34:N35"/>
    <mergeCell ref="O34:O35"/>
    <mergeCell ref="P34:P35"/>
    <mergeCell ref="C35:D35"/>
    <mergeCell ref="E35:K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C36:D36"/>
    <mergeCell ref="E36:K36"/>
    <mergeCell ref="M36:M37"/>
    <mergeCell ref="N36:N37"/>
    <mergeCell ref="O36:O37"/>
    <mergeCell ref="P36:P37"/>
    <mergeCell ref="C37:D37"/>
    <mergeCell ref="E37:K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T36:AT37"/>
    <mergeCell ref="C38:D38"/>
    <mergeCell ref="E38:K38"/>
    <mergeCell ref="M38:M39"/>
    <mergeCell ref="N38:N39"/>
    <mergeCell ref="O38:O39"/>
    <mergeCell ref="P38:P39"/>
    <mergeCell ref="C39:D39"/>
    <mergeCell ref="E39:K39"/>
    <mergeCell ref="Q38:Q39"/>
    <mergeCell ref="R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T38:AT39"/>
    <mergeCell ref="B43:K43"/>
    <mergeCell ref="L43:L45"/>
    <mergeCell ref="M43:M45"/>
    <mergeCell ref="N43:N45"/>
    <mergeCell ref="AT43:AT45"/>
    <mergeCell ref="B44:K44"/>
    <mergeCell ref="O44:O45"/>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I44:AI45"/>
    <mergeCell ref="AJ44:AJ45"/>
    <mergeCell ref="AN44:AN45"/>
    <mergeCell ref="AO44:AO45"/>
    <mergeCell ref="AP44:AP45"/>
    <mergeCell ref="AQ44:AQ45"/>
    <mergeCell ref="AK44:AK45"/>
    <mergeCell ref="AL44:AL45"/>
    <mergeCell ref="AM44:AM45"/>
    <mergeCell ref="AR44:AR45"/>
    <mergeCell ref="AS44:AS45"/>
    <mergeCell ref="B46:B47"/>
    <mergeCell ref="C46:D46"/>
    <mergeCell ref="E46:K46"/>
    <mergeCell ref="M46:M47"/>
    <mergeCell ref="N46:N47"/>
    <mergeCell ref="O46:O47"/>
    <mergeCell ref="P46:P47"/>
    <mergeCell ref="Q46:Q47"/>
    <mergeCell ref="R46:R47"/>
    <mergeCell ref="S46:S47"/>
    <mergeCell ref="T46:T47"/>
    <mergeCell ref="U46:U47"/>
    <mergeCell ref="V46:V47"/>
    <mergeCell ref="W46:W47"/>
    <mergeCell ref="X46:X47"/>
    <mergeCell ref="Y46:Y47"/>
    <mergeCell ref="Z46:Z47"/>
    <mergeCell ref="AA46:AA47"/>
    <mergeCell ref="AB46:AB47"/>
    <mergeCell ref="AC46:AC47"/>
    <mergeCell ref="AM46:AM47"/>
    <mergeCell ref="AN46:AN47"/>
    <mergeCell ref="AO46:AO47"/>
    <mergeCell ref="AD46:AD47"/>
    <mergeCell ref="AE46:AE47"/>
    <mergeCell ref="AF46:AF47"/>
    <mergeCell ref="AG46:AG47"/>
    <mergeCell ref="AH46:AH47"/>
    <mergeCell ref="AI46:AI47"/>
    <mergeCell ref="AP46:AP47"/>
    <mergeCell ref="AQ46:AQ47"/>
    <mergeCell ref="AR46:AR47"/>
    <mergeCell ref="AS46:AS47"/>
    <mergeCell ref="AT46:AT47"/>
    <mergeCell ref="C47:D47"/>
    <mergeCell ref="E47:K47"/>
    <mergeCell ref="AJ46:AJ47"/>
    <mergeCell ref="AK46:AK47"/>
    <mergeCell ref="AL46:AL47"/>
    <mergeCell ref="B48:B49"/>
    <mergeCell ref="C48:D48"/>
    <mergeCell ref="E48:K48"/>
    <mergeCell ref="M48:M49"/>
    <mergeCell ref="N48:N49"/>
    <mergeCell ref="O48:O49"/>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Q48:AQ49"/>
    <mergeCell ref="AR48:AR49"/>
    <mergeCell ref="AS48:AS49"/>
    <mergeCell ref="AT48:AT49"/>
    <mergeCell ref="C49:D49"/>
    <mergeCell ref="E49:K49"/>
    <mergeCell ref="B50:B51"/>
    <mergeCell ref="C50:D50"/>
    <mergeCell ref="E50:K50"/>
    <mergeCell ref="M50:M51"/>
    <mergeCell ref="N50:N51"/>
    <mergeCell ref="O50:O51"/>
    <mergeCell ref="P50:P51"/>
    <mergeCell ref="Q50:Q51"/>
    <mergeCell ref="R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T50:AT51"/>
    <mergeCell ref="C51:D51"/>
    <mergeCell ref="E51:K51"/>
    <mergeCell ref="B52:B53"/>
    <mergeCell ref="C52:D52"/>
    <mergeCell ref="E52:K52"/>
    <mergeCell ref="M52:M53"/>
    <mergeCell ref="N52:N53"/>
    <mergeCell ref="O52:O53"/>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Q52:AQ53"/>
    <mergeCell ref="AR52:AR53"/>
    <mergeCell ref="AS52:AS53"/>
    <mergeCell ref="AT52:AT53"/>
    <mergeCell ref="C53:D53"/>
    <mergeCell ref="E53:K53"/>
    <mergeCell ref="B54:B55"/>
    <mergeCell ref="C54:D54"/>
    <mergeCell ref="E54:K54"/>
    <mergeCell ref="M54:M55"/>
    <mergeCell ref="N54:N55"/>
    <mergeCell ref="O54:O55"/>
    <mergeCell ref="P54:P55"/>
    <mergeCell ref="Q54:Q55"/>
    <mergeCell ref="R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R54:AR55"/>
    <mergeCell ref="AG54:AG55"/>
    <mergeCell ref="AH54:AH55"/>
    <mergeCell ref="AI54:AI55"/>
    <mergeCell ref="AJ54:AJ55"/>
    <mergeCell ref="AK54:AK55"/>
    <mergeCell ref="AL54:AL55"/>
    <mergeCell ref="AS54:AS55"/>
    <mergeCell ref="AM54:AM55"/>
    <mergeCell ref="AT54:AT55"/>
    <mergeCell ref="C55:D55"/>
    <mergeCell ref="E55:K55"/>
    <mergeCell ref="B56:M56"/>
    <mergeCell ref="AN54:AN55"/>
    <mergeCell ref="AO54:AO55"/>
    <mergeCell ref="AP54:AP55"/>
    <mergeCell ref="AQ54:AQ55"/>
  </mergeCells>
  <printOptions horizontalCentered="1" verticalCentered="1"/>
  <pageMargins left="0.2362204724409449" right="0.2362204724409449" top="0.7480314960629921" bottom="0.7480314960629921" header="0.31496062992125984" footer="0.31496062992125984"/>
  <pageSetup fitToWidth="0" fitToHeight="1" horizontalDpi="600" verticalDpi="600" orientation="portrait" paperSize="9" scale="73"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P36"/>
  <sheetViews>
    <sheetView showGridLines="0" showZeros="0" view="pageBreakPreview" zoomScaleNormal="85" zoomScaleSheetLayoutView="100" zoomScalePageLayoutView="0" workbookViewId="0" topLeftCell="A1">
      <selection activeCell="A30" sqref="A30:IV30"/>
    </sheetView>
  </sheetViews>
  <sheetFormatPr defaultColWidth="9.00390625" defaultRowHeight="19.5" customHeight="1"/>
  <cols>
    <col min="1" max="1" width="26.625" style="1" customWidth="1"/>
    <col min="2" max="2" width="10.625" style="1" customWidth="1"/>
    <col min="3" max="3" width="8.625" style="1" customWidth="1"/>
    <col min="4" max="4" width="5.625" style="1" customWidth="1"/>
    <col min="5" max="5" width="2.625" style="1" customWidth="1"/>
    <col min="6" max="6" width="9.625" style="1" customWidth="1"/>
    <col min="7" max="7" width="4.625" style="1" customWidth="1"/>
    <col min="8" max="8" width="3.625" style="1" customWidth="1"/>
    <col min="9" max="9" width="2.625" style="1" customWidth="1"/>
    <col min="10" max="10" width="3.625" style="1" customWidth="1"/>
    <col min="11" max="11" width="2.625" style="3" customWidth="1"/>
    <col min="12" max="12" width="3.625" style="1" customWidth="1"/>
    <col min="13" max="13" width="2.625" style="1" customWidth="1"/>
    <col min="14" max="14" width="2.625" style="3" customWidth="1"/>
    <col min="15" max="15" width="2.75390625" style="1" customWidth="1"/>
    <col min="16" max="16384" width="9.00390625" style="1" customWidth="1"/>
  </cols>
  <sheetData>
    <row r="1" ht="19.5" customHeight="1">
      <c r="A1" s="7" t="s">
        <v>10</v>
      </c>
    </row>
    <row r="2" spans="2:6" ht="19.5" customHeight="1">
      <c r="B2" s="170" t="s">
        <v>11</v>
      </c>
      <c r="C2" s="170"/>
      <c r="D2" s="170"/>
      <c r="E2" s="170"/>
      <c r="F2" s="170"/>
    </row>
    <row r="3" spans="2:6" ht="19.5" customHeight="1">
      <c r="B3" s="170"/>
      <c r="C3" s="170"/>
      <c r="D3" s="170"/>
      <c r="E3" s="170"/>
      <c r="F3" s="170"/>
    </row>
    <row r="5" spans="7:14" ht="19.5" customHeight="1">
      <c r="G5" s="7" t="s">
        <v>0</v>
      </c>
      <c r="H5" s="4"/>
      <c r="I5" s="7" t="s">
        <v>1</v>
      </c>
      <c r="J5" s="4"/>
      <c r="K5" s="6" t="s">
        <v>2</v>
      </c>
      <c r="L5" s="4"/>
      <c r="M5" s="6" t="s">
        <v>5</v>
      </c>
      <c r="N5" s="1"/>
    </row>
    <row r="6" ht="19.5" customHeight="1">
      <c r="B6" s="2"/>
    </row>
    <row r="7" spans="1:2" ht="19.5" customHeight="1">
      <c r="A7" s="8" t="s">
        <v>95</v>
      </c>
      <c r="B7" s="2"/>
    </row>
    <row r="8" spans="1:12" ht="19.5" customHeight="1">
      <c r="A8" s="2"/>
      <c r="B8" s="2"/>
      <c r="C8" s="5" t="s">
        <v>4</v>
      </c>
      <c r="D8" s="171"/>
      <c r="E8" s="171"/>
      <c r="F8" s="171"/>
      <c r="G8" s="171"/>
      <c r="H8" s="171"/>
      <c r="I8" s="171"/>
      <c r="J8" s="171"/>
      <c r="K8" s="171"/>
      <c r="L8" s="171"/>
    </row>
    <row r="9" spans="1:12" ht="19.5" customHeight="1">
      <c r="A9" s="2"/>
      <c r="B9" s="2"/>
      <c r="C9" s="5" t="s">
        <v>96</v>
      </c>
      <c r="D9" s="3"/>
      <c r="E9" s="3"/>
      <c r="F9" s="3"/>
      <c r="G9" s="3"/>
      <c r="H9" s="3"/>
      <c r="I9" s="3"/>
      <c r="J9" s="3"/>
      <c r="L9" s="3"/>
    </row>
    <row r="10" spans="1:13" ht="19.5" customHeight="1">
      <c r="A10" s="2"/>
      <c r="B10" s="2"/>
      <c r="C10" s="173" t="s">
        <v>16</v>
      </c>
      <c r="D10" s="171">
        <f>'実績報告書'!AD8</f>
        <v>0</v>
      </c>
      <c r="E10" s="171"/>
      <c r="F10" s="171"/>
      <c r="G10" s="171"/>
      <c r="H10" s="171"/>
      <c r="I10" s="171"/>
      <c r="J10" s="171"/>
      <c r="K10" s="171"/>
      <c r="L10" s="171"/>
      <c r="M10" s="173" t="s">
        <v>3</v>
      </c>
    </row>
    <row r="11" spans="1:14" ht="19.5" customHeight="1">
      <c r="A11" s="2"/>
      <c r="B11" s="2"/>
      <c r="C11" s="173"/>
      <c r="D11" s="171">
        <f>'実績報告書'!AD10</f>
        <v>0</v>
      </c>
      <c r="E11" s="171"/>
      <c r="F11" s="171"/>
      <c r="G11" s="171"/>
      <c r="H11" s="171"/>
      <c r="I11" s="171"/>
      <c r="J11" s="171"/>
      <c r="K11" s="171"/>
      <c r="L11" s="171"/>
      <c r="M11" s="173"/>
      <c r="N11" s="1"/>
    </row>
    <row r="12" spans="1:14" ht="19.5" customHeight="1">
      <c r="A12" s="2"/>
      <c r="B12" s="2"/>
      <c r="D12" s="172"/>
      <c r="E12" s="172"/>
      <c r="F12" s="172"/>
      <c r="G12" s="172"/>
      <c r="H12" s="172"/>
      <c r="I12" s="172"/>
      <c r="J12" s="172"/>
      <c r="K12" s="172"/>
      <c r="L12" s="172"/>
      <c r="M12" s="6"/>
      <c r="N12" s="1"/>
    </row>
    <row r="13" spans="4:12" ht="19.5" customHeight="1">
      <c r="D13" s="171"/>
      <c r="E13" s="171"/>
      <c r="F13" s="171"/>
      <c r="G13" s="171"/>
      <c r="H13" s="171"/>
      <c r="I13" s="171"/>
      <c r="J13" s="171"/>
      <c r="K13" s="171"/>
      <c r="L13" s="171"/>
    </row>
    <row r="14" spans="1:2" ht="19.5" customHeight="1">
      <c r="A14" s="174" t="s">
        <v>9</v>
      </c>
      <c r="B14" s="174"/>
    </row>
    <row r="15" spans="1:14" ht="24.75" customHeight="1">
      <c r="A15" s="175" t="s">
        <v>12</v>
      </c>
      <c r="B15" s="176"/>
      <c r="C15" s="177"/>
      <c r="D15" s="178" t="s">
        <v>13</v>
      </c>
      <c r="E15" s="177"/>
      <c r="F15" s="178" t="s">
        <v>14</v>
      </c>
      <c r="G15" s="177"/>
      <c r="H15" s="178" t="s">
        <v>15</v>
      </c>
      <c r="I15" s="176"/>
      <c r="J15" s="176"/>
      <c r="K15" s="176"/>
      <c r="L15" s="176"/>
      <c r="M15" s="176"/>
      <c r="N15" s="179"/>
    </row>
    <row r="16" spans="1:16" ht="24.75" customHeight="1">
      <c r="A16" s="180">
        <v>4</v>
      </c>
      <c r="B16" s="181"/>
      <c r="C16" s="182"/>
      <c r="D16" s="183"/>
      <c r="E16" s="184"/>
      <c r="F16" s="185">
        <v>3250</v>
      </c>
      <c r="G16" s="186"/>
      <c r="H16" s="187">
        <f>SUM(D16*F16)</f>
        <v>0</v>
      </c>
      <c r="I16" s="188"/>
      <c r="J16" s="188"/>
      <c r="K16" s="188"/>
      <c r="L16" s="188"/>
      <c r="M16" s="188"/>
      <c r="N16" s="189"/>
      <c r="P16" s="1" t="s">
        <v>68</v>
      </c>
    </row>
    <row r="17" spans="1:16" ht="24.75" customHeight="1">
      <c r="A17" s="190">
        <v>4</v>
      </c>
      <c r="B17" s="191"/>
      <c r="C17" s="192"/>
      <c r="D17" s="193"/>
      <c r="E17" s="194"/>
      <c r="F17" s="195">
        <v>14000</v>
      </c>
      <c r="G17" s="196"/>
      <c r="H17" s="197">
        <f>SUM(D17*F17)</f>
        <v>0</v>
      </c>
      <c r="I17" s="198"/>
      <c r="J17" s="198"/>
      <c r="K17" s="198"/>
      <c r="L17" s="198"/>
      <c r="M17" s="198"/>
      <c r="N17" s="199"/>
      <c r="P17" s="1" t="s">
        <v>69</v>
      </c>
    </row>
    <row r="18" spans="1:16" ht="24.75" customHeight="1">
      <c r="A18" s="200">
        <v>4</v>
      </c>
      <c r="B18" s="201"/>
      <c r="C18" s="202"/>
      <c r="D18" s="203"/>
      <c r="E18" s="204"/>
      <c r="F18" s="195">
        <v>2150</v>
      </c>
      <c r="G18" s="196"/>
      <c r="H18" s="205">
        <f>SUM(D18*F18)</f>
        <v>0</v>
      </c>
      <c r="I18" s="206"/>
      <c r="J18" s="206"/>
      <c r="K18" s="206"/>
      <c r="L18" s="206"/>
      <c r="M18" s="206"/>
      <c r="N18" s="207"/>
      <c r="P18" s="19" t="s">
        <v>70</v>
      </c>
    </row>
    <row r="19" spans="1:14" ht="24.75" customHeight="1">
      <c r="A19" s="208"/>
      <c r="B19" s="209"/>
      <c r="C19" s="210"/>
      <c r="D19" s="211"/>
      <c r="E19" s="212"/>
      <c r="F19" s="213"/>
      <c r="G19" s="214"/>
      <c r="H19" s="215">
        <f aca="true" t="shared" si="0" ref="H19:H25">D19*F19</f>
        <v>0</v>
      </c>
      <c r="I19" s="216"/>
      <c r="J19" s="216"/>
      <c r="K19" s="216"/>
      <c r="L19" s="216"/>
      <c r="M19" s="216"/>
      <c r="N19" s="217"/>
    </row>
    <row r="20" spans="1:14" ht="24.75" customHeight="1">
      <c r="A20" s="208"/>
      <c r="B20" s="209"/>
      <c r="C20" s="210"/>
      <c r="D20" s="218"/>
      <c r="E20" s="219"/>
      <c r="F20" s="213"/>
      <c r="G20" s="214"/>
      <c r="H20" s="215">
        <f t="shared" si="0"/>
        <v>0</v>
      </c>
      <c r="I20" s="216"/>
      <c r="J20" s="216"/>
      <c r="K20" s="216"/>
      <c r="L20" s="216"/>
      <c r="M20" s="216"/>
      <c r="N20" s="217"/>
    </row>
    <row r="21" spans="1:14" ht="24.75" customHeight="1">
      <c r="A21" s="208"/>
      <c r="B21" s="209"/>
      <c r="C21" s="210"/>
      <c r="D21" s="218"/>
      <c r="E21" s="219"/>
      <c r="F21" s="213"/>
      <c r="G21" s="214"/>
      <c r="H21" s="215">
        <f t="shared" si="0"/>
        <v>0</v>
      </c>
      <c r="I21" s="216"/>
      <c r="J21" s="216"/>
      <c r="K21" s="216"/>
      <c r="L21" s="216"/>
      <c r="M21" s="216"/>
      <c r="N21" s="217"/>
    </row>
    <row r="22" spans="1:14" ht="24.75" customHeight="1">
      <c r="A22" s="208"/>
      <c r="B22" s="209"/>
      <c r="C22" s="210"/>
      <c r="D22" s="218"/>
      <c r="E22" s="219"/>
      <c r="F22" s="213"/>
      <c r="G22" s="214"/>
      <c r="H22" s="215">
        <f t="shared" si="0"/>
        <v>0</v>
      </c>
      <c r="I22" s="216"/>
      <c r="J22" s="216"/>
      <c r="K22" s="216"/>
      <c r="L22" s="216"/>
      <c r="M22" s="216"/>
      <c r="N22" s="217"/>
    </row>
    <row r="23" spans="1:14" ht="24.75" customHeight="1">
      <c r="A23" s="208"/>
      <c r="B23" s="209"/>
      <c r="C23" s="210"/>
      <c r="D23" s="218"/>
      <c r="E23" s="219"/>
      <c r="F23" s="213"/>
      <c r="G23" s="214"/>
      <c r="H23" s="215">
        <f t="shared" si="0"/>
        <v>0</v>
      </c>
      <c r="I23" s="216"/>
      <c r="J23" s="216"/>
      <c r="K23" s="216"/>
      <c r="L23" s="216"/>
      <c r="M23" s="216"/>
      <c r="N23" s="217"/>
    </row>
    <row r="24" spans="1:14" ht="24.75" customHeight="1">
      <c r="A24" s="208"/>
      <c r="B24" s="209"/>
      <c r="C24" s="210"/>
      <c r="D24" s="218"/>
      <c r="E24" s="219"/>
      <c r="F24" s="213"/>
      <c r="G24" s="214"/>
      <c r="H24" s="215">
        <f t="shared" si="0"/>
        <v>0</v>
      </c>
      <c r="I24" s="216"/>
      <c r="J24" s="216"/>
      <c r="K24" s="216"/>
      <c r="L24" s="216"/>
      <c r="M24" s="216"/>
      <c r="N24" s="217"/>
    </row>
    <row r="25" spans="1:14" ht="24.75" customHeight="1">
      <c r="A25" s="220"/>
      <c r="B25" s="221"/>
      <c r="C25" s="222"/>
      <c r="D25" s="218"/>
      <c r="E25" s="219"/>
      <c r="F25" s="213"/>
      <c r="G25" s="214"/>
      <c r="H25" s="215">
        <f t="shared" si="0"/>
        <v>0</v>
      </c>
      <c r="I25" s="216"/>
      <c r="J25" s="216"/>
      <c r="K25" s="216"/>
      <c r="L25" s="216"/>
      <c r="M25" s="216"/>
      <c r="N25" s="217"/>
    </row>
    <row r="26" spans="1:16" ht="24.75" customHeight="1">
      <c r="A26" s="223" t="s">
        <v>7</v>
      </c>
      <c r="B26" s="224"/>
      <c r="C26" s="224"/>
      <c r="D26" s="224"/>
      <c r="E26" s="224"/>
      <c r="F26" s="224"/>
      <c r="G26" s="225"/>
      <c r="H26" s="226">
        <f>SUM(H16:N25)</f>
        <v>0</v>
      </c>
      <c r="I26" s="227"/>
      <c r="J26" s="227"/>
      <c r="K26" s="227"/>
      <c r="L26" s="227"/>
      <c r="M26" s="227"/>
      <c r="N26" s="228"/>
      <c r="P26" s="19" t="s">
        <v>70</v>
      </c>
    </row>
    <row r="27" spans="1:14" ht="24.75" customHeight="1">
      <c r="A27" s="233" t="s">
        <v>6</v>
      </c>
      <c r="B27" s="234"/>
      <c r="C27" s="234"/>
      <c r="D27" s="234"/>
      <c r="E27" s="234"/>
      <c r="F27" s="234"/>
      <c r="G27" s="235"/>
      <c r="H27" s="236">
        <f>H26*0.08</f>
        <v>0</v>
      </c>
      <c r="I27" s="237"/>
      <c r="J27" s="237"/>
      <c r="K27" s="237"/>
      <c r="L27" s="237"/>
      <c r="M27" s="237"/>
      <c r="N27" s="238"/>
    </row>
    <row r="28" spans="1:14" ht="24.75" customHeight="1">
      <c r="A28" s="239" t="s">
        <v>8</v>
      </c>
      <c r="B28" s="240"/>
      <c r="C28" s="240"/>
      <c r="D28" s="240"/>
      <c r="E28" s="240"/>
      <c r="F28" s="240"/>
      <c r="G28" s="241"/>
      <c r="H28" s="242">
        <f>SUM(H26:N27)</f>
        <v>0</v>
      </c>
      <c r="I28" s="243"/>
      <c r="J28" s="243"/>
      <c r="K28" s="243"/>
      <c r="L28" s="243"/>
      <c r="M28" s="243"/>
      <c r="N28" s="244"/>
    </row>
    <row r="29" spans="1:14" ht="24.75" customHeight="1">
      <c r="A29" s="10"/>
      <c r="B29" s="10"/>
      <c r="C29" s="10"/>
      <c r="D29" s="10"/>
      <c r="E29" s="10"/>
      <c r="F29" s="10"/>
      <c r="G29" s="10"/>
      <c r="H29" s="11"/>
      <c r="I29" s="12"/>
      <c r="J29" s="12"/>
      <c r="K29" s="12"/>
      <c r="L29" s="12"/>
      <c r="M29" s="12"/>
      <c r="N29" s="12"/>
    </row>
    <row r="30" spans="1:14" ht="24.75" customHeight="1">
      <c r="A30" s="10"/>
      <c r="B30" s="10"/>
      <c r="C30" s="10"/>
      <c r="D30" s="10"/>
      <c r="E30" s="10"/>
      <c r="F30" s="10"/>
      <c r="G30" s="10"/>
      <c r="H30" s="11"/>
      <c r="I30" s="12"/>
      <c r="J30" s="12"/>
      <c r="K30" s="12"/>
      <c r="L30" s="12"/>
      <c r="M30" s="12"/>
      <c r="N30" s="12"/>
    </row>
    <row r="32" spans="1:14" ht="19.5" customHeight="1">
      <c r="A32" s="9"/>
      <c r="B32" s="229" t="s">
        <v>18</v>
      </c>
      <c r="C32" s="230"/>
      <c r="D32" s="230"/>
      <c r="E32" s="231"/>
      <c r="F32" s="232"/>
      <c r="G32" s="232"/>
      <c r="H32" s="232"/>
      <c r="I32" s="232"/>
      <c r="J32" s="232"/>
      <c r="K32" s="232"/>
      <c r="L32" s="232"/>
      <c r="M32" s="232"/>
      <c r="N32" s="232"/>
    </row>
    <row r="33" spans="1:14" ht="19.5" customHeight="1">
      <c r="A33" s="9"/>
      <c r="B33" s="229" t="s">
        <v>19</v>
      </c>
      <c r="C33" s="230"/>
      <c r="D33" s="230"/>
      <c r="E33" s="231"/>
      <c r="F33" s="232"/>
      <c r="G33" s="232"/>
      <c r="H33" s="232"/>
      <c r="I33" s="232"/>
      <c r="J33" s="232"/>
      <c r="K33" s="232"/>
      <c r="L33" s="232"/>
      <c r="M33" s="232"/>
      <c r="N33" s="232"/>
    </row>
    <row r="34" spans="1:16" ht="19.5" customHeight="1">
      <c r="A34" s="9"/>
      <c r="B34" s="229" t="s">
        <v>20</v>
      </c>
      <c r="C34" s="230"/>
      <c r="D34" s="230"/>
      <c r="E34" s="231"/>
      <c r="F34" s="232"/>
      <c r="G34" s="232"/>
      <c r="H34" s="232"/>
      <c r="I34" s="232"/>
      <c r="J34" s="232"/>
      <c r="K34" s="232"/>
      <c r="L34" s="232"/>
      <c r="M34" s="232"/>
      <c r="N34" s="232"/>
      <c r="P34" s="1" t="s">
        <v>53</v>
      </c>
    </row>
    <row r="35" spans="1:14" ht="19.5" customHeight="1">
      <c r="A35" s="9"/>
      <c r="B35" s="229" t="s">
        <v>21</v>
      </c>
      <c r="C35" s="230"/>
      <c r="D35" s="230"/>
      <c r="E35" s="231"/>
      <c r="F35" s="232"/>
      <c r="G35" s="232"/>
      <c r="H35" s="232"/>
      <c r="I35" s="232"/>
      <c r="J35" s="232"/>
      <c r="K35" s="232"/>
      <c r="L35" s="232"/>
      <c r="M35" s="232"/>
      <c r="N35" s="232"/>
    </row>
    <row r="36" spans="2:14" ht="19.5" customHeight="1">
      <c r="B36" s="229" t="s">
        <v>22</v>
      </c>
      <c r="C36" s="230"/>
      <c r="D36" s="230"/>
      <c r="E36" s="231"/>
      <c r="F36" s="232"/>
      <c r="G36" s="232"/>
      <c r="H36" s="232"/>
      <c r="I36" s="232"/>
      <c r="J36" s="232"/>
      <c r="K36" s="232"/>
      <c r="L36" s="232"/>
      <c r="M36" s="232"/>
      <c r="N36" s="232"/>
    </row>
  </sheetData>
  <sheetProtection/>
  <mergeCells count="69">
    <mergeCell ref="M10:M11"/>
    <mergeCell ref="B32:E32"/>
    <mergeCell ref="B33:E33"/>
    <mergeCell ref="B34:E34"/>
    <mergeCell ref="B35:E35"/>
    <mergeCell ref="A27:G27"/>
    <mergeCell ref="H27:N27"/>
    <mergeCell ref="A28:G28"/>
    <mergeCell ref="H28:N28"/>
    <mergeCell ref="D10:L10"/>
    <mergeCell ref="B36:E36"/>
    <mergeCell ref="F36:N36"/>
    <mergeCell ref="F32:N32"/>
    <mergeCell ref="F33:N33"/>
    <mergeCell ref="F34:N34"/>
    <mergeCell ref="F35:N35"/>
    <mergeCell ref="A25:C25"/>
    <mergeCell ref="D25:E25"/>
    <mergeCell ref="F25:G25"/>
    <mergeCell ref="H25:N25"/>
    <mergeCell ref="A26:G26"/>
    <mergeCell ref="H26:N26"/>
    <mergeCell ref="A23:C23"/>
    <mergeCell ref="D23:E23"/>
    <mergeCell ref="F23:G23"/>
    <mergeCell ref="H23:N23"/>
    <mergeCell ref="A24:C24"/>
    <mergeCell ref="D24:E24"/>
    <mergeCell ref="F24:G24"/>
    <mergeCell ref="H24:N24"/>
    <mergeCell ref="A21:C21"/>
    <mergeCell ref="D21:E21"/>
    <mergeCell ref="F21:G21"/>
    <mergeCell ref="H21:N21"/>
    <mergeCell ref="A22:C22"/>
    <mergeCell ref="D22:E22"/>
    <mergeCell ref="F22:G22"/>
    <mergeCell ref="H22:N22"/>
    <mergeCell ref="A19:C19"/>
    <mergeCell ref="D19:E19"/>
    <mergeCell ref="F19:G19"/>
    <mergeCell ref="H19:N19"/>
    <mergeCell ref="A20:C20"/>
    <mergeCell ref="D20:E20"/>
    <mergeCell ref="F20:G20"/>
    <mergeCell ref="H20:N20"/>
    <mergeCell ref="A17:C17"/>
    <mergeCell ref="D17:E17"/>
    <mergeCell ref="F17:G17"/>
    <mergeCell ref="H17:N17"/>
    <mergeCell ref="A18:C18"/>
    <mergeCell ref="D18:E18"/>
    <mergeCell ref="F18:G18"/>
    <mergeCell ref="H18:N18"/>
    <mergeCell ref="A15:C15"/>
    <mergeCell ref="D15:E15"/>
    <mergeCell ref="F15:G15"/>
    <mergeCell ref="H15:N15"/>
    <mergeCell ref="A16:C16"/>
    <mergeCell ref="D16:E16"/>
    <mergeCell ref="F16:G16"/>
    <mergeCell ref="H16:N16"/>
    <mergeCell ref="B2:F3"/>
    <mergeCell ref="D8:L8"/>
    <mergeCell ref="D12:L12"/>
    <mergeCell ref="D13:L13"/>
    <mergeCell ref="C10:C11"/>
    <mergeCell ref="A14:B14"/>
    <mergeCell ref="D11:L11"/>
  </mergeCells>
  <dataValidations count="3">
    <dataValidation type="whole" allowBlank="1" showInputMessage="1" showErrorMessage="1" imeMode="halfAlpha" sqref="L5">
      <formula1>1</formula1>
      <formula2>31</formula2>
    </dataValidation>
    <dataValidation type="whole" allowBlank="1" showInputMessage="1" showErrorMessage="1" imeMode="halfAlpha" sqref="J5 H5">
      <formula1>1</formula1>
      <formula2>12</formula2>
    </dataValidation>
    <dataValidation allowBlank="1" showInputMessage="1" showErrorMessage="1" imeMode="halfAlpha" sqref="G19:G25 I19:N25 F16:F25 D16:D25 E19:E25 H16:H25"/>
  </dataValidations>
  <printOptions/>
  <pageMargins left="0.984251968503937" right="0.4330708661417323" top="0.7874015748031497" bottom="0.7874015748031497" header="0.5118110236220472" footer="0.5118110236220472"/>
  <pageSetup horizontalDpi="600" verticalDpi="600" orientation="portrait" paperSize="9" scale="98"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BC65"/>
  <sheetViews>
    <sheetView showZeros="0" view="pageBreakPreview" zoomScaleSheetLayoutView="100" zoomScalePageLayoutView="0" workbookViewId="0" topLeftCell="A49">
      <selection activeCell="B7" sqref="B7"/>
    </sheetView>
  </sheetViews>
  <sheetFormatPr defaultColWidth="2.50390625" defaultRowHeight="16.5" customHeight="1"/>
  <cols>
    <col min="1" max="1" width="2.50390625" style="19" customWidth="1"/>
    <col min="2" max="3" width="2.50390625" style="22" customWidth="1"/>
    <col min="4" max="11" width="2.50390625" style="19" customWidth="1"/>
    <col min="12" max="12" width="2.75390625" style="14" customWidth="1"/>
    <col min="13" max="13" width="4.375" style="14" customWidth="1"/>
    <col min="14" max="14" width="3.625" style="14" customWidth="1"/>
    <col min="15" max="28" width="2.50390625" style="14" customWidth="1"/>
    <col min="29" max="29" width="3.125" style="14" customWidth="1"/>
    <col min="30" max="45" width="2.50390625" style="14" customWidth="1"/>
    <col min="46" max="46" width="3.00390625" style="14" customWidth="1"/>
    <col min="47" max="47" width="3.25390625" style="14" bestFit="1" customWidth="1"/>
    <col min="48" max="48" width="11.25390625" style="14" bestFit="1" customWidth="1"/>
    <col min="49" max="49" width="10.125" style="14" customWidth="1"/>
    <col min="50" max="50" width="13.75390625" style="14" customWidth="1"/>
    <col min="51" max="51" width="5.875" style="14" customWidth="1"/>
    <col min="52" max="57" width="8.50390625" style="14" customWidth="1"/>
    <col min="58" max="16384" width="2.50390625" style="14" customWidth="1"/>
  </cols>
  <sheetData>
    <row r="1" spans="1:44" ht="16.5" customHeight="1" thickBot="1">
      <c r="A1" s="151" t="s">
        <v>92</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46"/>
      <c r="AB1" s="46"/>
      <c r="AC1" s="46"/>
      <c r="AD1" s="46"/>
      <c r="AG1" s="147" t="s">
        <v>23</v>
      </c>
      <c r="AH1" s="147"/>
      <c r="AI1" s="147"/>
      <c r="AJ1" s="147" t="s">
        <v>24</v>
      </c>
      <c r="AK1" s="147"/>
      <c r="AL1" s="147"/>
      <c r="AM1" s="147" t="s">
        <v>25</v>
      </c>
      <c r="AN1" s="147"/>
      <c r="AO1" s="147"/>
      <c r="AP1" s="147" t="s">
        <v>26</v>
      </c>
      <c r="AQ1" s="147"/>
      <c r="AR1" s="147"/>
    </row>
    <row r="2" spans="1:49" ht="16.5" customHeight="1">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46"/>
      <c r="AB2" s="46"/>
      <c r="AC2" s="46"/>
      <c r="AD2" s="46"/>
      <c r="AG2" s="148"/>
      <c r="AH2" s="148"/>
      <c r="AI2" s="148"/>
      <c r="AJ2" s="148"/>
      <c r="AK2" s="148"/>
      <c r="AL2" s="148"/>
      <c r="AM2" s="148"/>
      <c r="AN2" s="148"/>
      <c r="AO2" s="148"/>
      <c r="AP2" s="148"/>
      <c r="AQ2" s="148"/>
      <c r="AR2" s="148"/>
      <c r="AV2" s="164" t="s">
        <v>49</v>
      </c>
      <c r="AW2" s="165"/>
    </row>
    <row r="3" spans="1:50" s="16" customFormat="1" ht="25.5" customHeight="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46"/>
      <c r="AB3" s="46"/>
      <c r="AC3" s="46"/>
      <c r="AD3" s="46"/>
      <c r="AG3" s="148"/>
      <c r="AH3" s="148"/>
      <c r="AI3" s="148"/>
      <c r="AJ3" s="148"/>
      <c r="AK3" s="148"/>
      <c r="AL3" s="148"/>
      <c r="AM3" s="148"/>
      <c r="AN3" s="148"/>
      <c r="AO3" s="148"/>
      <c r="AP3" s="148"/>
      <c r="AQ3" s="148"/>
      <c r="AR3" s="148"/>
      <c r="AV3" s="40" t="s">
        <v>47</v>
      </c>
      <c r="AW3" s="41">
        <v>2017</v>
      </c>
      <c r="AX3" s="52" t="s">
        <v>54</v>
      </c>
    </row>
    <row r="4" spans="1:50" s="16" customFormat="1" ht="18.75">
      <c r="A4" s="13"/>
      <c r="B4" s="13"/>
      <c r="C4" s="13"/>
      <c r="D4" s="13"/>
      <c r="E4" s="13"/>
      <c r="F4" s="13"/>
      <c r="G4" s="13"/>
      <c r="H4" s="13"/>
      <c r="I4" s="13"/>
      <c r="J4" s="13"/>
      <c r="K4" s="13"/>
      <c r="L4" s="13"/>
      <c r="M4" s="13"/>
      <c r="N4" s="13"/>
      <c r="O4" s="13"/>
      <c r="P4" s="13"/>
      <c r="Q4" s="13"/>
      <c r="AH4" s="13"/>
      <c r="AI4" s="13"/>
      <c r="AJ4" s="13"/>
      <c r="AK4" s="13"/>
      <c r="AL4" s="13"/>
      <c r="AM4" s="13"/>
      <c r="AN4" s="13"/>
      <c r="AO4" s="13"/>
      <c r="AP4" s="13"/>
      <c r="AQ4" s="13"/>
      <c r="AR4" s="13"/>
      <c r="AS4" s="13"/>
      <c r="AV4" s="40" t="s">
        <v>48</v>
      </c>
      <c r="AW4" s="41">
        <v>4</v>
      </c>
      <c r="AX4" s="52" t="s">
        <v>54</v>
      </c>
    </row>
    <row r="5" spans="1:50" ht="16.5" customHeight="1" thickBot="1">
      <c r="A5" s="17"/>
      <c r="B5" s="18"/>
      <c r="C5" s="18"/>
      <c r="D5" s="17"/>
      <c r="E5" s="17"/>
      <c r="F5" s="17"/>
      <c r="G5" s="17"/>
      <c r="H5" s="17"/>
      <c r="I5" s="17"/>
      <c r="J5" s="17"/>
      <c r="K5" s="17"/>
      <c r="L5" s="17"/>
      <c r="M5" s="17"/>
      <c r="N5" s="17"/>
      <c r="O5" s="17"/>
      <c r="P5" s="17"/>
      <c r="Q5" s="17"/>
      <c r="AH5" s="20"/>
      <c r="AI5" s="149" t="s">
        <v>27</v>
      </c>
      <c r="AJ5" s="149"/>
      <c r="AK5" s="150"/>
      <c r="AL5" s="150"/>
      <c r="AM5" s="20" t="s">
        <v>28</v>
      </c>
      <c r="AN5" s="150"/>
      <c r="AO5" s="150"/>
      <c r="AP5" s="20" t="s">
        <v>29</v>
      </c>
      <c r="AQ5" s="150"/>
      <c r="AR5" s="150"/>
      <c r="AS5" s="20" t="s">
        <v>30</v>
      </c>
      <c r="AV5" s="42" t="s">
        <v>46</v>
      </c>
      <c r="AW5" s="43">
        <v>29</v>
      </c>
      <c r="AX5" s="52" t="s">
        <v>54</v>
      </c>
    </row>
    <row r="6" spans="1:51" ht="16.5" customHeight="1">
      <c r="A6" s="14"/>
      <c r="B6" s="19" t="s">
        <v>98</v>
      </c>
      <c r="C6" s="19"/>
      <c r="L6" s="17"/>
      <c r="M6" s="17"/>
      <c r="N6" s="17"/>
      <c r="O6" s="17"/>
      <c r="P6" s="17"/>
      <c r="Q6" s="17"/>
      <c r="AH6" s="17"/>
      <c r="AI6" s="19"/>
      <c r="AJ6" s="19"/>
      <c r="AK6" s="20"/>
      <c r="AL6" s="20"/>
      <c r="AM6" s="20"/>
      <c r="AN6" s="20"/>
      <c r="AO6" s="20"/>
      <c r="AP6" s="20"/>
      <c r="AQ6" s="20"/>
      <c r="AR6" s="20"/>
      <c r="AS6" s="20"/>
      <c r="AY6" s="16"/>
    </row>
    <row r="7" spans="1:51" ht="16.5" customHeight="1">
      <c r="A7" s="14"/>
      <c r="B7" s="19"/>
      <c r="C7" s="19"/>
      <c r="L7" s="17"/>
      <c r="M7" s="17"/>
      <c r="N7" s="17"/>
      <c r="O7" s="17"/>
      <c r="P7" s="17"/>
      <c r="Q7" s="17"/>
      <c r="Y7" s="14" t="s">
        <v>97</v>
      </c>
      <c r="Z7" s="144" t="s">
        <v>94</v>
      </c>
      <c r="AA7" s="144"/>
      <c r="AB7" s="144"/>
      <c r="AC7" s="144"/>
      <c r="AD7" s="144"/>
      <c r="AE7" s="144"/>
      <c r="AF7" s="144"/>
      <c r="AG7" s="144"/>
      <c r="AH7" s="144"/>
      <c r="AI7" s="144"/>
      <c r="AJ7" s="144"/>
      <c r="AK7" s="144"/>
      <c r="AL7" s="144"/>
      <c r="AM7" s="144"/>
      <c r="AN7" s="144"/>
      <c r="AO7" s="144"/>
      <c r="AP7" s="144"/>
      <c r="AQ7" s="144"/>
      <c r="AR7" s="20"/>
      <c r="AS7" s="20"/>
      <c r="AY7" s="16"/>
    </row>
    <row r="8" spans="1:51" ht="16.5" customHeight="1">
      <c r="A8" s="17"/>
      <c r="B8" s="18"/>
      <c r="C8" s="18"/>
      <c r="D8" s="17"/>
      <c r="E8" s="17"/>
      <c r="F8" s="17"/>
      <c r="G8" s="17"/>
      <c r="H8" s="17"/>
      <c r="I8" s="17"/>
      <c r="J8" s="17"/>
      <c r="K8" s="17"/>
      <c r="L8" s="17"/>
      <c r="M8" s="17"/>
      <c r="N8" s="17"/>
      <c r="O8" s="17"/>
      <c r="P8" s="17"/>
      <c r="Q8" s="17"/>
      <c r="R8" s="17"/>
      <c r="S8" s="17"/>
      <c r="T8" s="17"/>
      <c r="U8" s="17"/>
      <c r="V8" s="17"/>
      <c r="W8" s="17"/>
      <c r="X8" s="17"/>
      <c r="Y8" s="17"/>
      <c r="Z8" s="144" t="s">
        <v>52</v>
      </c>
      <c r="AA8" s="144"/>
      <c r="AB8" s="144"/>
      <c r="AC8" s="144"/>
      <c r="AD8" s="73"/>
      <c r="AE8" s="73"/>
      <c r="AF8" s="73"/>
      <c r="AG8" s="73"/>
      <c r="AH8" s="73"/>
      <c r="AI8" s="73"/>
      <c r="AJ8" s="73"/>
      <c r="AK8" s="73"/>
      <c r="AL8" s="73"/>
      <c r="AM8" s="73"/>
      <c r="AN8" s="73"/>
      <c r="AO8" s="73"/>
      <c r="AP8" s="73"/>
      <c r="AQ8" s="73"/>
      <c r="AR8" s="17"/>
      <c r="AS8" s="17"/>
      <c r="AY8" s="16"/>
    </row>
    <row r="9" spans="1:45" ht="16.5" customHeight="1">
      <c r="A9" s="17"/>
      <c r="B9" s="18"/>
      <c r="C9" s="18"/>
      <c r="D9" s="17"/>
      <c r="E9" s="17"/>
      <c r="F9" s="17"/>
      <c r="G9" s="17"/>
      <c r="H9" s="17"/>
      <c r="I9" s="17"/>
      <c r="J9" s="17"/>
      <c r="K9" s="17"/>
      <c r="L9" s="17"/>
      <c r="M9" s="17"/>
      <c r="N9" s="17"/>
      <c r="O9" s="17"/>
      <c r="P9" s="17"/>
      <c r="Q9" s="17"/>
      <c r="R9" s="17"/>
      <c r="S9" s="17"/>
      <c r="T9" s="17"/>
      <c r="U9" s="17"/>
      <c r="V9" s="17"/>
      <c r="W9" s="17"/>
      <c r="X9" s="17"/>
      <c r="Y9" s="17"/>
      <c r="Z9" s="144" t="s">
        <v>45</v>
      </c>
      <c r="AA9" s="144"/>
      <c r="AB9" s="144"/>
      <c r="AC9" s="144"/>
      <c r="AD9" s="166"/>
      <c r="AE9" s="166"/>
      <c r="AF9" s="166"/>
      <c r="AG9" s="166"/>
      <c r="AH9" s="166"/>
      <c r="AI9" s="166"/>
      <c r="AJ9" s="166"/>
      <c r="AK9" s="166"/>
      <c r="AL9" s="166"/>
      <c r="AM9" s="166"/>
      <c r="AN9" s="166"/>
      <c r="AO9" s="166"/>
      <c r="AP9" s="166"/>
      <c r="AQ9" s="166"/>
      <c r="AR9" s="17"/>
      <c r="AS9" s="17"/>
    </row>
    <row r="10" spans="1:51" ht="16.5" customHeight="1">
      <c r="A10" s="17"/>
      <c r="B10" s="18"/>
      <c r="C10" s="18"/>
      <c r="D10" s="17"/>
      <c r="E10" s="17"/>
      <c r="F10" s="17"/>
      <c r="G10" s="17"/>
      <c r="H10" s="17"/>
      <c r="I10" s="17"/>
      <c r="J10" s="17"/>
      <c r="K10" s="17"/>
      <c r="L10" s="17"/>
      <c r="M10" s="17"/>
      <c r="N10" s="17"/>
      <c r="O10" s="17"/>
      <c r="P10" s="17"/>
      <c r="Q10" s="17"/>
      <c r="R10" s="17"/>
      <c r="S10" s="17"/>
      <c r="T10" s="17"/>
      <c r="U10" s="17"/>
      <c r="V10" s="17"/>
      <c r="W10" s="17"/>
      <c r="X10" s="17"/>
      <c r="Y10" s="17"/>
      <c r="Z10" s="144" t="s">
        <v>42</v>
      </c>
      <c r="AA10" s="144"/>
      <c r="AB10" s="144"/>
      <c r="AC10" s="144"/>
      <c r="AD10" s="166"/>
      <c r="AE10" s="166"/>
      <c r="AF10" s="166"/>
      <c r="AG10" s="166"/>
      <c r="AH10" s="166"/>
      <c r="AI10" s="166"/>
      <c r="AJ10" s="166"/>
      <c r="AK10" s="166"/>
      <c r="AL10" s="166"/>
      <c r="AM10" s="166"/>
      <c r="AN10" s="166"/>
      <c r="AO10" s="166"/>
      <c r="AP10" s="166"/>
      <c r="AQ10" s="166"/>
      <c r="AR10" s="21" t="s">
        <v>17</v>
      </c>
      <c r="AS10" s="21"/>
      <c r="AY10" s="16"/>
    </row>
    <row r="11" spans="1:51" ht="16.5" customHeight="1">
      <c r="A11" s="17"/>
      <c r="B11" s="18"/>
      <c r="C11" s="18"/>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Y11" s="16"/>
    </row>
    <row r="12" spans="1:30" ht="16.5" customHeight="1">
      <c r="A12" s="19">
        <v>1</v>
      </c>
      <c r="B12" s="14" t="s">
        <v>31</v>
      </c>
      <c r="C12" s="14"/>
      <c r="D12" s="14"/>
      <c r="E12" s="14"/>
      <c r="F12" s="14"/>
      <c r="G12" s="14"/>
      <c r="H12" s="146" t="s">
        <v>32</v>
      </c>
      <c r="I12" s="146"/>
      <c r="J12" s="145">
        <f>$AW5</f>
        <v>29</v>
      </c>
      <c r="K12" s="145"/>
      <c r="L12" s="14" t="s">
        <v>28</v>
      </c>
      <c r="M12" s="95"/>
      <c r="N12" s="14" t="s">
        <v>29</v>
      </c>
      <c r="O12" s="145"/>
      <c r="P12" s="145"/>
      <c r="Q12" s="14" t="s">
        <v>30</v>
      </c>
      <c r="R12" s="144" t="s">
        <v>33</v>
      </c>
      <c r="S12" s="144"/>
      <c r="T12" s="146" t="s">
        <v>27</v>
      </c>
      <c r="U12" s="146"/>
      <c r="V12" s="145"/>
      <c r="W12" s="145"/>
      <c r="X12" s="14" t="s">
        <v>28</v>
      </c>
      <c r="Y12" s="145"/>
      <c r="Z12" s="145"/>
      <c r="AA12" s="14" t="s">
        <v>29</v>
      </c>
      <c r="AB12" s="145"/>
      <c r="AC12" s="145"/>
      <c r="AD12" s="14" t="s">
        <v>30</v>
      </c>
    </row>
    <row r="13" ht="10.5" customHeight="1">
      <c r="AY13" s="16"/>
    </row>
    <row r="14" spans="1:11" ht="10.5" customHeight="1">
      <c r="A14" s="20"/>
      <c r="B14" s="24"/>
      <c r="C14" s="24"/>
      <c r="D14" s="20"/>
      <c r="E14" s="20"/>
      <c r="F14" s="20"/>
      <c r="G14" s="20"/>
      <c r="H14" s="20"/>
      <c r="I14" s="20"/>
      <c r="J14" s="20"/>
      <c r="K14" s="20"/>
    </row>
    <row r="15" spans="1:11" ht="16.5" customHeight="1">
      <c r="A15" s="20">
        <v>2</v>
      </c>
      <c r="B15" s="14" t="s">
        <v>66</v>
      </c>
      <c r="C15" s="14"/>
      <c r="D15" s="14"/>
      <c r="E15" s="14"/>
      <c r="F15" s="14"/>
      <c r="G15" s="14"/>
      <c r="H15" s="14"/>
      <c r="I15" s="14"/>
      <c r="J15" s="14"/>
      <c r="K15" s="14"/>
    </row>
    <row r="16" spans="1:46" ht="16.5" customHeight="1">
      <c r="A16" s="25"/>
      <c r="B16" s="14" t="s">
        <v>63</v>
      </c>
      <c r="C16" s="14"/>
      <c r="D16" s="14"/>
      <c r="E16" s="14"/>
      <c r="F16" s="14"/>
      <c r="G16" s="14"/>
      <c r="H16" s="14"/>
      <c r="I16" s="14"/>
      <c r="J16" s="14"/>
      <c r="K16" s="14"/>
      <c r="AP16" s="167" t="s">
        <v>38</v>
      </c>
      <c r="AQ16" s="167"/>
      <c r="AR16" s="167"/>
      <c r="AS16" s="167"/>
      <c r="AT16" s="167"/>
    </row>
    <row r="17" spans="1:46" ht="16.5" customHeight="1">
      <c r="A17" s="28"/>
      <c r="B17" s="130" t="s">
        <v>39</v>
      </c>
      <c r="C17" s="131"/>
      <c r="D17" s="131"/>
      <c r="E17" s="131"/>
      <c r="F17" s="131"/>
      <c r="G17" s="131"/>
      <c r="H17" s="131"/>
      <c r="I17" s="131"/>
      <c r="J17" s="131"/>
      <c r="K17" s="132"/>
      <c r="L17" s="133" t="s">
        <v>72</v>
      </c>
      <c r="M17" s="136" t="s">
        <v>73</v>
      </c>
      <c r="N17" s="136" t="s">
        <v>55</v>
      </c>
      <c r="O17" s="26">
        <v>1</v>
      </c>
      <c r="P17" s="27">
        <v>2</v>
      </c>
      <c r="Q17" s="27">
        <v>3</v>
      </c>
      <c r="R17" s="27">
        <v>4</v>
      </c>
      <c r="S17" s="27">
        <v>5</v>
      </c>
      <c r="T17" s="27">
        <v>6</v>
      </c>
      <c r="U17" s="27">
        <v>7</v>
      </c>
      <c r="V17" s="27">
        <v>8</v>
      </c>
      <c r="W17" s="27">
        <v>9</v>
      </c>
      <c r="X17" s="27">
        <v>10</v>
      </c>
      <c r="Y17" s="27">
        <v>11</v>
      </c>
      <c r="Z17" s="27">
        <v>12</v>
      </c>
      <c r="AA17" s="27">
        <v>13</v>
      </c>
      <c r="AB17" s="27">
        <v>14</v>
      </c>
      <c r="AC17" s="27">
        <v>15</v>
      </c>
      <c r="AD17" s="27">
        <v>16</v>
      </c>
      <c r="AE17" s="27">
        <v>17</v>
      </c>
      <c r="AF17" s="27">
        <v>18</v>
      </c>
      <c r="AG17" s="27">
        <v>19</v>
      </c>
      <c r="AH17" s="27">
        <v>20</v>
      </c>
      <c r="AI17" s="27">
        <v>21</v>
      </c>
      <c r="AJ17" s="27">
        <v>22</v>
      </c>
      <c r="AK17" s="27">
        <v>23</v>
      </c>
      <c r="AL17" s="27">
        <v>24</v>
      </c>
      <c r="AM17" s="27">
        <v>25</v>
      </c>
      <c r="AN17" s="27">
        <v>26</v>
      </c>
      <c r="AO17" s="27">
        <v>27</v>
      </c>
      <c r="AP17" s="27">
        <v>28</v>
      </c>
      <c r="AQ17" s="27">
        <v>29</v>
      </c>
      <c r="AR17" s="27">
        <v>30</v>
      </c>
      <c r="AS17" s="39">
        <v>31</v>
      </c>
      <c r="AT17" s="138" t="s">
        <v>37</v>
      </c>
    </row>
    <row r="18" spans="1:46" ht="16.5" customHeight="1">
      <c r="A18" s="28"/>
      <c r="B18" s="140" t="s">
        <v>74</v>
      </c>
      <c r="C18" s="141"/>
      <c r="D18" s="141"/>
      <c r="E18" s="141"/>
      <c r="F18" s="141"/>
      <c r="G18" s="141"/>
      <c r="H18" s="141"/>
      <c r="I18" s="141"/>
      <c r="J18" s="141"/>
      <c r="K18" s="142"/>
      <c r="L18" s="134"/>
      <c r="M18" s="137"/>
      <c r="N18" s="137"/>
      <c r="O18" s="143" t="str">
        <f aca="true" t="shared" si="0" ref="O18:AS18">CHOOSE(WEEKDAY($AW$3&amp;"/"&amp;$AW$4&amp;"/"&amp;O17),"日","月","火","水","木","金","土")</f>
        <v>土</v>
      </c>
      <c r="P18" s="126" t="str">
        <f t="shared" si="0"/>
        <v>日</v>
      </c>
      <c r="Q18" s="126" t="str">
        <f t="shared" si="0"/>
        <v>月</v>
      </c>
      <c r="R18" s="126" t="str">
        <f t="shared" si="0"/>
        <v>火</v>
      </c>
      <c r="S18" s="126" t="str">
        <f t="shared" si="0"/>
        <v>水</v>
      </c>
      <c r="T18" s="126" t="str">
        <f t="shared" si="0"/>
        <v>木</v>
      </c>
      <c r="U18" s="126" t="str">
        <f t="shared" si="0"/>
        <v>金</v>
      </c>
      <c r="V18" s="126" t="str">
        <f t="shared" si="0"/>
        <v>土</v>
      </c>
      <c r="W18" s="126" t="str">
        <f t="shared" si="0"/>
        <v>日</v>
      </c>
      <c r="X18" s="126" t="str">
        <f t="shared" si="0"/>
        <v>月</v>
      </c>
      <c r="Y18" s="126" t="str">
        <f t="shared" si="0"/>
        <v>火</v>
      </c>
      <c r="Z18" s="126" t="str">
        <f t="shared" si="0"/>
        <v>水</v>
      </c>
      <c r="AA18" s="126" t="str">
        <f t="shared" si="0"/>
        <v>木</v>
      </c>
      <c r="AB18" s="126" t="str">
        <f t="shared" si="0"/>
        <v>金</v>
      </c>
      <c r="AC18" s="126" t="str">
        <f t="shared" si="0"/>
        <v>土</v>
      </c>
      <c r="AD18" s="126" t="str">
        <f t="shared" si="0"/>
        <v>日</v>
      </c>
      <c r="AE18" s="126" t="str">
        <f t="shared" si="0"/>
        <v>月</v>
      </c>
      <c r="AF18" s="126" t="str">
        <f t="shared" si="0"/>
        <v>火</v>
      </c>
      <c r="AG18" s="126" t="str">
        <f t="shared" si="0"/>
        <v>水</v>
      </c>
      <c r="AH18" s="126" t="str">
        <f t="shared" si="0"/>
        <v>木</v>
      </c>
      <c r="AI18" s="126" t="str">
        <f t="shared" si="0"/>
        <v>金</v>
      </c>
      <c r="AJ18" s="126" t="str">
        <f t="shared" si="0"/>
        <v>土</v>
      </c>
      <c r="AK18" s="126" t="str">
        <f t="shared" si="0"/>
        <v>日</v>
      </c>
      <c r="AL18" s="126" t="str">
        <f t="shared" si="0"/>
        <v>月</v>
      </c>
      <c r="AM18" s="126" t="str">
        <f t="shared" si="0"/>
        <v>火</v>
      </c>
      <c r="AN18" s="126" t="str">
        <f t="shared" si="0"/>
        <v>水</v>
      </c>
      <c r="AO18" s="126" t="str">
        <f t="shared" si="0"/>
        <v>木</v>
      </c>
      <c r="AP18" s="126" t="str">
        <f t="shared" si="0"/>
        <v>金</v>
      </c>
      <c r="AQ18" s="126" t="str">
        <f t="shared" si="0"/>
        <v>土</v>
      </c>
      <c r="AR18" s="126" t="str">
        <f t="shared" si="0"/>
        <v>日</v>
      </c>
      <c r="AS18" s="128" t="e">
        <f t="shared" si="0"/>
        <v>#VALUE!</v>
      </c>
      <c r="AT18" s="139"/>
    </row>
    <row r="19" spans="1:47" ht="17.25" customHeight="1" thickBot="1">
      <c r="A19" s="28"/>
      <c r="B19" s="78" t="s">
        <v>75</v>
      </c>
      <c r="C19" s="79"/>
      <c r="D19" s="79"/>
      <c r="E19" s="79"/>
      <c r="F19" s="79"/>
      <c r="G19" s="79"/>
      <c r="H19" s="79"/>
      <c r="I19" s="79"/>
      <c r="J19" s="79"/>
      <c r="K19" s="80"/>
      <c r="L19" s="135"/>
      <c r="M19" s="137"/>
      <c r="N19" s="137"/>
      <c r="O19" s="118"/>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9"/>
      <c r="AT19" s="139"/>
      <c r="AU19" s="51" t="s">
        <v>71</v>
      </c>
    </row>
    <row r="20" spans="1:49" ht="17.25" customHeight="1">
      <c r="A20" s="20"/>
      <c r="B20" s="117">
        <v>1</v>
      </c>
      <c r="C20" s="119" t="s">
        <v>76</v>
      </c>
      <c r="D20" s="120"/>
      <c r="E20" s="121"/>
      <c r="F20" s="122"/>
      <c r="G20" s="122"/>
      <c r="H20" s="122"/>
      <c r="I20" s="122"/>
      <c r="J20" s="122"/>
      <c r="K20" s="123"/>
      <c r="L20" s="84" t="s">
        <v>35</v>
      </c>
      <c r="M20" s="124"/>
      <c r="N20" s="124"/>
      <c r="O20" s="115"/>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14"/>
      <c r="AP20" s="114"/>
      <c r="AQ20" s="114"/>
      <c r="AR20" s="114"/>
      <c r="AS20" s="100"/>
      <c r="AT20" s="104">
        <f>SUM(O20:AS21)</f>
        <v>0</v>
      </c>
      <c r="AV20" s="44" t="s">
        <v>29</v>
      </c>
      <c r="AW20" s="45" t="s">
        <v>51</v>
      </c>
    </row>
    <row r="21" spans="1:49" ht="17.25" customHeight="1">
      <c r="A21" s="20"/>
      <c r="B21" s="118"/>
      <c r="C21" s="106" t="s">
        <v>77</v>
      </c>
      <c r="D21" s="107"/>
      <c r="E21" s="108"/>
      <c r="F21" s="109"/>
      <c r="G21" s="109"/>
      <c r="H21" s="109"/>
      <c r="I21" s="109"/>
      <c r="J21" s="109"/>
      <c r="K21" s="110"/>
      <c r="L21" s="85" t="s">
        <v>36</v>
      </c>
      <c r="M21" s="125"/>
      <c r="N21" s="125"/>
      <c r="O21" s="116"/>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1"/>
      <c r="AT21" s="105"/>
      <c r="AV21" s="47">
        <v>1</v>
      </c>
      <c r="AW21" s="48">
        <v>31</v>
      </c>
    </row>
    <row r="22" spans="1:50" ht="17.25" customHeight="1">
      <c r="A22" s="20"/>
      <c r="B22" s="117">
        <v>2</v>
      </c>
      <c r="C22" s="119" t="s">
        <v>76</v>
      </c>
      <c r="D22" s="120"/>
      <c r="E22" s="121"/>
      <c r="F22" s="122"/>
      <c r="G22" s="122"/>
      <c r="H22" s="122"/>
      <c r="I22" s="122"/>
      <c r="J22" s="122"/>
      <c r="K22" s="123"/>
      <c r="L22" s="84" t="s">
        <v>35</v>
      </c>
      <c r="M22" s="124"/>
      <c r="N22" s="124"/>
      <c r="O22" s="115"/>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14"/>
      <c r="AP22" s="114"/>
      <c r="AQ22" s="114"/>
      <c r="AR22" s="114"/>
      <c r="AS22" s="100"/>
      <c r="AT22" s="104">
        <f>SUM(O22:AS23)</f>
        <v>0</v>
      </c>
      <c r="AV22" s="47">
        <v>2</v>
      </c>
      <c r="AW22" s="48">
        <v>28</v>
      </c>
      <c r="AX22" s="14" t="s">
        <v>50</v>
      </c>
    </row>
    <row r="23" spans="1:49" ht="17.25" customHeight="1">
      <c r="A23" s="20"/>
      <c r="B23" s="118"/>
      <c r="C23" s="106" t="s">
        <v>77</v>
      </c>
      <c r="D23" s="107"/>
      <c r="E23" s="108"/>
      <c r="F23" s="109"/>
      <c r="G23" s="109"/>
      <c r="H23" s="109"/>
      <c r="I23" s="109"/>
      <c r="J23" s="109"/>
      <c r="K23" s="110"/>
      <c r="L23" s="85" t="s">
        <v>36</v>
      </c>
      <c r="M23" s="125"/>
      <c r="N23" s="125"/>
      <c r="O23" s="116"/>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1"/>
      <c r="AT23" s="105"/>
      <c r="AV23" s="47">
        <v>3</v>
      </c>
      <c r="AW23" s="48">
        <v>31</v>
      </c>
    </row>
    <row r="24" spans="1:49" ht="17.25" customHeight="1">
      <c r="A24" s="20"/>
      <c r="B24" s="117">
        <v>3</v>
      </c>
      <c r="C24" s="119" t="s">
        <v>76</v>
      </c>
      <c r="D24" s="120"/>
      <c r="E24" s="121"/>
      <c r="F24" s="122"/>
      <c r="G24" s="122"/>
      <c r="H24" s="122"/>
      <c r="I24" s="122"/>
      <c r="J24" s="122"/>
      <c r="K24" s="123"/>
      <c r="L24" s="84" t="s">
        <v>35</v>
      </c>
      <c r="M24" s="124"/>
      <c r="N24" s="124"/>
      <c r="O24" s="115"/>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14"/>
      <c r="AP24" s="114"/>
      <c r="AQ24" s="114"/>
      <c r="AR24" s="114"/>
      <c r="AS24" s="100"/>
      <c r="AT24" s="104">
        <f>SUM(O24:AS25)</f>
        <v>0</v>
      </c>
      <c r="AV24" s="47">
        <v>4</v>
      </c>
      <c r="AW24" s="48">
        <v>30</v>
      </c>
    </row>
    <row r="25" spans="1:49" ht="17.25" customHeight="1">
      <c r="A25" s="20"/>
      <c r="B25" s="118"/>
      <c r="C25" s="106" t="s">
        <v>77</v>
      </c>
      <c r="D25" s="107"/>
      <c r="E25" s="108"/>
      <c r="F25" s="109"/>
      <c r="G25" s="109"/>
      <c r="H25" s="109"/>
      <c r="I25" s="109"/>
      <c r="J25" s="109"/>
      <c r="K25" s="110"/>
      <c r="L25" s="85" t="s">
        <v>36</v>
      </c>
      <c r="M25" s="125"/>
      <c r="N25" s="125"/>
      <c r="O25" s="116"/>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1"/>
      <c r="AT25" s="105"/>
      <c r="AV25" s="47">
        <v>5</v>
      </c>
      <c r="AW25" s="48">
        <v>31</v>
      </c>
    </row>
    <row r="26" spans="2:49" ht="17.25" customHeight="1">
      <c r="B26" s="117">
        <v>4</v>
      </c>
      <c r="C26" s="119" t="s">
        <v>76</v>
      </c>
      <c r="D26" s="120"/>
      <c r="E26" s="121"/>
      <c r="F26" s="122"/>
      <c r="G26" s="122"/>
      <c r="H26" s="122"/>
      <c r="I26" s="122"/>
      <c r="J26" s="122"/>
      <c r="K26" s="123"/>
      <c r="L26" s="84" t="s">
        <v>35</v>
      </c>
      <c r="M26" s="124"/>
      <c r="N26" s="124"/>
      <c r="O26" s="115"/>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14"/>
      <c r="AP26" s="114"/>
      <c r="AQ26" s="114"/>
      <c r="AR26" s="114"/>
      <c r="AS26" s="100"/>
      <c r="AT26" s="104">
        <f>SUM(O26:AS27)</f>
        <v>0</v>
      </c>
      <c r="AV26" s="47">
        <v>6</v>
      </c>
      <c r="AW26" s="48">
        <v>30</v>
      </c>
    </row>
    <row r="27" spans="2:49" ht="17.25" customHeight="1">
      <c r="B27" s="118"/>
      <c r="C27" s="106" t="s">
        <v>77</v>
      </c>
      <c r="D27" s="107"/>
      <c r="E27" s="108"/>
      <c r="F27" s="109"/>
      <c r="G27" s="109"/>
      <c r="H27" s="109"/>
      <c r="I27" s="109"/>
      <c r="J27" s="109"/>
      <c r="K27" s="110"/>
      <c r="L27" s="85" t="s">
        <v>36</v>
      </c>
      <c r="M27" s="125"/>
      <c r="N27" s="125"/>
      <c r="O27" s="116"/>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1"/>
      <c r="AT27" s="105"/>
      <c r="AV27" s="47">
        <v>7</v>
      </c>
      <c r="AW27" s="48">
        <v>31</v>
      </c>
    </row>
    <row r="28" spans="1:55" s="25" customFormat="1" ht="17.25" customHeight="1">
      <c r="A28" s="19"/>
      <c r="B28" s="117">
        <v>5</v>
      </c>
      <c r="C28" s="119" t="s">
        <v>76</v>
      </c>
      <c r="D28" s="120"/>
      <c r="E28" s="121"/>
      <c r="F28" s="122"/>
      <c r="G28" s="122"/>
      <c r="H28" s="122"/>
      <c r="I28" s="122"/>
      <c r="J28" s="122"/>
      <c r="K28" s="123"/>
      <c r="L28" s="84" t="s">
        <v>35</v>
      </c>
      <c r="M28" s="124"/>
      <c r="N28" s="124"/>
      <c r="O28" s="115"/>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14"/>
      <c r="AP28" s="114"/>
      <c r="AQ28" s="114"/>
      <c r="AR28" s="114"/>
      <c r="AS28" s="100"/>
      <c r="AT28" s="104">
        <f>SUM(O28:AS29)</f>
        <v>0</v>
      </c>
      <c r="AV28" s="47">
        <v>8</v>
      </c>
      <c r="AW28" s="48">
        <v>31</v>
      </c>
      <c r="AX28" s="14"/>
      <c r="AY28" s="14"/>
      <c r="AZ28" s="14"/>
      <c r="BA28" s="14"/>
      <c r="BB28" s="14"/>
      <c r="BC28" s="14"/>
    </row>
    <row r="29" spans="1:55" s="28" customFormat="1" ht="17.25" customHeight="1">
      <c r="A29" s="19"/>
      <c r="B29" s="118"/>
      <c r="C29" s="106" t="s">
        <v>77</v>
      </c>
      <c r="D29" s="107"/>
      <c r="E29" s="108"/>
      <c r="F29" s="109"/>
      <c r="G29" s="109"/>
      <c r="H29" s="109"/>
      <c r="I29" s="109"/>
      <c r="J29" s="109"/>
      <c r="K29" s="110"/>
      <c r="L29" s="85" t="s">
        <v>36</v>
      </c>
      <c r="M29" s="125"/>
      <c r="N29" s="125"/>
      <c r="O29" s="116"/>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1"/>
      <c r="AT29" s="105"/>
      <c r="AV29" s="47">
        <v>9</v>
      </c>
      <c r="AW29" s="48">
        <v>30</v>
      </c>
      <c r="AX29" s="14"/>
      <c r="AY29" s="14"/>
      <c r="AZ29" s="14"/>
      <c r="BA29" s="14"/>
      <c r="BB29" s="14"/>
      <c r="BC29" s="14"/>
    </row>
    <row r="30" spans="2:49" ht="17.25" customHeight="1">
      <c r="B30" s="117">
        <v>6</v>
      </c>
      <c r="C30" s="119" t="s">
        <v>76</v>
      </c>
      <c r="D30" s="120"/>
      <c r="E30" s="121"/>
      <c r="F30" s="122"/>
      <c r="G30" s="122"/>
      <c r="H30" s="122"/>
      <c r="I30" s="122"/>
      <c r="J30" s="122"/>
      <c r="K30" s="123"/>
      <c r="L30" s="84" t="s">
        <v>35</v>
      </c>
      <c r="M30" s="124"/>
      <c r="N30" s="124"/>
      <c r="O30" s="115"/>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14"/>
      <c r="AP30" s="114"/>
      <c r="AQ30" s="114"/>
      <c r="AR30" s="114"/>
      <c r="AS30" s="100"/>
      <c r="AT30" s="104">
        <f>SUM(O30:AS31)</f>
        <v>0</v>
      </c>
      <c r="AV30" s="47">
        <v>10</v>
      </c>
      <c r="AW30" s="48">
        <v>31</v>
      </c>
    </row>
    <row r="31" spans="2:49" ht="17.25" customHeight="1">
      <c r="B31" s="118"/>
      <c r="C31" s="106" t="s">
        <v>77</v>
      </c>
      <c r="D31" s="107"/>
      <c r="E31" s="108"/>
      <c r="F31" s="109"/>
      <c r="G31" s="109"/>
      <c r="H31" s="109"/>
      <c r="I31" s="109"/>
      <c r="J31" s="109"/>
      <c r="K31" s="110"/>
      <c r="L31" s="85" t="s">
        <v>36</v>
      </c>
      <c r="M31" s="125"/>
      <c r="N31" s="125"/>
      <c r="O31" s="116"/>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1"/>
      <c r="AT31" s="105"/>
      <c r="AV31" s="47">
        <v>11</v>
      </c>
      <c r="AW31" s="48">
        <v>30</v>
      </c>
    </row>
    <row r="32" spans="2:49" ht="17.25" customHeight="1" thickBot="1">
      <c r="B32" s="117">
        <v>7</v>
      </c>
      <c r="C32" s="119" t="s">
        <v>76</v>
      </c>
      <c r="D32" s="120"/>
      <c r="E32" s="121"/>
      <c r="F32" s="122"/>
      <c r="G32" s="122"/>
      <c r="H32" s="122"/>
      <c r="I32" s="122"/>
      <c r="J32" s="122"/>
      <c r="K32" s="123"/>
      <c r="L32" s="84" t="s">
        <v>35</v>
      </c>
      <c r="M32" s="124"/>
      <c r="N32" s="124"/>
      <c r="O32" s="115"/>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14"/>
      <c r="AP32" s="114"/>
      <c r="AQ32" s="114"/>
      <c r="AR32" s="114"/>
      <c r="AS32" s="100"/>
      <c r="AT32" s="104">
        <f>SUM(O32:AS33)</f>
        <v>0</v>
      </c>
      <c r="AV32" s="49">
        <v>12</v>
      </c>
      <c r="AW32" s="50">
        <v>31</v>
      </c>
    </row>
    <row r="33" spans="2:46" ht="17.25" customHeight="1">
      <c r="B33" s="118"/>
      <c r="C33" s="106" t="s">
        <v>77</v>
      </c>
      <c r="D33" s="107"/>
      <c r="E33" s="108"/>
      <c r="F33" s="109"/>
      <c r="G33" s="109"/>
      <c r="H33" s="109"/>
      <c r="I33" s="109"/>
      <c r="J33" s="109"/>
      <c r="K33" s="110"/>
      <c r="L33" s="85" t="s">
        <v>36</v>
      </c>
      <c r="M33" s="125"/>
      <c r="N33" s="125"/>
      <c r="O33" s="116"/>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1"/>
      <c r="AT33" s="105"/>
    </row>
    <row r="34" spans="2:46" ht="17.25" customHeight="1">
      <c r="B34" s="117">
        <v>8</v>
      </c>
      <c r="C34" s="119" t="s">
        <v>76</v>
      </c>
      <c r="D34" s="120"/>
      <c r="E34" s="121"/>
      <c r="F34" s="122"/>
      <c r="G34" s="122"/>
      <c r="H34" s="122"/>
      <c r="I34" s="122"/>
      <c r="J34" s="122"/>
      <c r="K34" s="123"/>
      <c r="L34" s="84" t="s">
        <v>35</v>
      </c>
      <c r="M34" s="124"/>
      <c r="N34" s="124"/>
      <c r="O34" s="115"/>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14"/>
      <c r="AP34" s="114"/>
      <c r="AQ34" s="114"/>
      <c r="AR34" s="114"/>
      <c r="AS34" s="100"/>
      <c r="AT34" s="104">
        <f>SUM(O34:AS35)</f>
        <v>0</v>
      </c>
    </row>
    <row r="35" spans="2:46" ht="17.25" customHeight="1">
      <c r="B35" s="118"/>
      <c r="C35" s="106" t="s">
        <v>77</v>
      </c>
      <c r="D35" s="107"/>
      <c r="E35" s="108"/>
      <c r="F35" s="109"/>
      <c r="G35" s="109"/>
      <c r="H35" s="109"/>
      <c r="I35" s="109"/>
      <c r="J35" s="109"/>
      <c r="K35" s="110"/>
      <c r="L35" s="85" t="s">
        <v>36</v>
      </c>
      <c r="M35" s="125"/>
      <c r="N35" s="125"/>
      <c r="O35" s="116"/>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1"/>
      <c r="AT35" s="105"/>
    </row>
    <row r="36" spans="2:46" ht="17.25" customHeight="1">
      <c r="B36" s="117">
        <v>9</v>
      </c>
      <c r="C36" s="119" t="s">
        <v>76</v>
      </c>
      <c r="D36" s="120"/>
      <c r="E36" s="121"/>
      <c r="F36" s="122"/>
      <c r="G36" s="122"/>
      <c r="H36" s="122"/>
      <c r="I36" s="122"/>
      <c r="J36" s="122"/>
      <c r="K36" s="123"/>
      <c r="L36" s="84" t="s">
        <v>35</v>
      </c>
      <c r="M36" s="124"/>
      <c r="N36" s="124"/>
      <c r="O36" s="115"/>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14"/>
      <c r="AP36" s="114"/>
      <c r="AQ36" s="114"/>
      <c r="AR36" s="114"/>
      <c r="AS36" s="100"/>
      <c r="AT36" s="104">
        <f>SUM(O36:AS37)</f>
        <v>0</v>
      </c>
    </row>
    <row r="37" spans="2:46" ht="17.25" customHeight="1">
      <c r="B37" s="118"/>
      <c r="C37" s="106" t="s">
        <v>77</v>
      </c>
      <c r="D37" s="107"/>
      <c r="E37" s="108"/>
      <c r="F37" s="109"/>
      <c r="G37" s="109"/>
      <c r="H37" s="109"/>
      <c r="I37" s="109"/>
      <c r="J37" s="109"/>
      <c r="K37" s="110"/>
      <c r="L37" s="85" t="s">
        <v>36</v>
      </c>
      <c r="M37" s="125"/>
      <c r="N37" s="125"/>
      <c r="O37" s="116"/>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1"/>
      <c r="AT37" s="105"/>
    </row>
    <row r="38" spans="2:46" ht="17.25" customHeight="1">
      <c r="B38" s="117">
        <v>10</v>
      </c>
      <c r="C38" s="119" t="s">
        <v>76</v>
      </c>
      <c r="D38" s="120"/>
      <c r="E38" s="121"/>
      <c r="F38" s="122"/>
      <c r="G38" s="122"/>
      <c r="H38" s="122"/>
      <c r="I38" s="122"/>
      <c r="J38" s="122"/>
      <c r="K38" s="123"/>
      <c r="L38" s="84" t="s">
        <v>35</v>
      </c>
      <c r="M38" s="124"/>
      <c r="N38" s="124"/>
      <c r="O38" s="115"/>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14"/>
      <c r="AP38" s="114"/>
      <c r="AQ38" s="114"/>
      <c r="AR38" s="114"/>
      <c r="AS38" s="100"/>
      <c r="AT38" s="104">
        <f>SUM(O38:AS39)</f>
        <v>0</v>
      </c>
    </row>
    <row r="39" spans="2:46" ht="17.25" customHeight="1">
      <c r="B39" s="118"/>
      <c r="C39" s="106" t="s">
        <v>77</v>
      </c>
      <c r="D39" s="107"/>
      <c r="E39" s="108"/>
      <c r="F39" s="109"/>
      <c r="G39" s="109"/>
      <c r="H39" s="109"/>
      <c r="I39" s="109"/>
      <c r="J39" s="109"/>
      <c r="K39" s="110"/>
      <c r="L39" s="85" t="s">
        <v>36</v>
      </c>
      <c r="M39" s="125"/>
      <c r="N39" s="125"/>
      <c r="O39" s="116"/>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1"/>
      <c r="AT39" s="105"/>
    </row>
    <row r="40" spans="2:47" ht="17.25" customHeight="1">
      <c r="B40" s="111" t="s">
        <v>37</v>
      </c>
      <c r="C40" s="112"/>
      <c r="D40" s="112"/>
      <c r="E40" s="112"/>
      <c r="F40" s="112"/>
      <c r="G40" s="112"/>
      <c r="H40" s="112"/>
      <c r="I40" s="112"/>
      <c r="J40" s="112"/>
      <c r="K40" s="112"/>
      <c r="L40" s="112"/>
      <c r="M40" s="113"/>
      <c r="N40" s="98">
        <f>COUNTA(N20:N39)</f>
        <v>0</v>
      </c>
      <c r="O40" s="32"/>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4"/>
      <c r="AT40" s="99">
        <f>SUM(AT20:AT39)</f>
        <v>0</v>
      </c>
      <c r="AU40" s="19" t="s">
        <v>70</v>
      </c>
    </row>
    <row r="41" spans="2:46" ht="13.5" customHeight="1">
      <c r="B41" s="35"/>
      <c r="C41" s="35"/>
      <c r="D41" s="36"/>
      <c r="E41" s="36"/>
      <c r="F41" s="36"/>
      <c r="G41" s="36"/>
      <c r="H41" s="36"/>
      <c r="I41" s="36"/>
      <c r="J41" s="35"/>
      <c r="K41" s="35"/>
      <c r="L41" s="35"/>
      <c r="M41" s="35"/>
      <c r="N41" s="35"/>
      <c r="O41" s="66"/>
      <c r="P41" s="66"/>
      <c r="Q41" s="67"/>
      <c r="R41" s="67"/>
      <c r="S41" s="67"/>
      <c r="T41" s="66"/>
      <c r="U41" s="67"/>
      <c r="V41" s="67"/>
      <c r="W41" s="67"/>
      <c r="X41" s="67"/>
      <c r="Y41" s="67"/>
      <c r="Z41" s="67"/>
      <c r="AA41" s="67"/>
      <c r="AB41" s="67"/>
      <c r="AC41" s="67"/>
      <c r="AD41" s="67"/>
      <c r="AE41" s="67"/>
      <c r="AF41" s="67"/>
      <c r="AG41" s="67"/>
      <c r="AH41" s="67"/>
      <c r="AI41" s="66"/>
      <c r="AJ41" s="66"/>
      <c r="AK41" s="66"/>
      <c r="AL41" s="66"/>
      <c r="AM41" s="66"/>
      <c r="AN41" s="66"/>
      <c r="AO41" s="66"/>
      <c r="AP41" s="66"/>
      <c r="AQ41" s="66"/>
      <c r="AR41" s="66"/>
      <c r="AS41" s="66"/>
      <c r="AT41" s="66"/>
    </row>
    <row r="42" spans="2:46" ht="17.25" customHeight="1">
      <c r="B42" s="58" t="s">
        <v>64</v>
      </c>
      <c r="C42" s="58"/>
      <c r="D42" s="35"/>
      <c r="E42" s="35"/>
      <c r="F42" s="35"/>
      <c r="G42" s="35"/>
      <c r="H42" s="35"/>
      <c r="I42" s="35"/>
      <c r="J42" s="35"/>
      <c r="K42" s="35"/>
      <c r="L42" s="35"/>
      <c r="M42" s="35"/>
      <c r="N42" s="35"/>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row>
    <row r="43" spans="2:46" ht="17.25" customHeight="1">
      <c r="B43" s="130" t="s">
        <v>39</v>
      </c>
      <c r="C43" s="131"/>
      <c r="D43" s="131"/>
      <c r="E43" s="131"/>
      <c r="F43" s="131"/>
      <c r="G43" s="131"/>
      <c r="H43" s="131"/>
      <c r="I43" s="131"/>
      <c r="J43" s="131"/>
      <c r="K43" s="132"/>
      <c r="L43" s="133" t="s">
        <v>72</v>
      </c>
      <c r="M43" s="136" t="s">
        <v>73</v>
      </c>
      <c r="N43" s="136" t="s">
        <v>55</v>
      </c>
      <c r="O43" s="26">
        <v>1</v>
      </c>
      <c r="P43" s="27">
        <v>2</v>
      </c>
      <c r="Q43" s="27">
        <v>3</v>
      </c>
      <c r="R43" s="27">
        <v>4</v>
      </c>
      <c r="S43" s="27">
        <v>5</v>
      </c>
      <c r="T43" s="27">
        <v>6</v>
      </c>
      <c r="U43" s="27">
        <v>7</v>
      </c>
      <c r="V43" s="27">
        <v>8</v>
      </c>
      <c r="W43" s="27">
        <v>9</v>
      </c>
      <c r="X43" s="27">
        <v>10</v>
      </c>
      <c r="Y43" s="27">
        <v>11</v>
      </c>
      <c r="Z43" s="27">
        <v>12</v>
      </c>
      <c r="AA43" s="27">
        <v>13</v>
      </c>
      <c r="AB43" s="27">
        <v>14</v>
      </c>
      <c r="AC43" s="27">
        <v>15</v>
      </c>
      <c r="AD43" s="27">
        <v>16</v>
      </c>
      <c r="AE43" s="27">
        <v>17</v>
      </c>
      <c r="AF43" s="27">
        <v>18</v>
      </c>
      <c r="AG43" s="27">
        <v>19</v>
      </c>
      <c r="AH43" s="27">
        <v>20</v>
      </c>
      <c r="AI43" s="27">
        <v>21</v>
      </c>
      <c r="AJ43" s="27">
        <v>22</v>
      </c>
      <c r="AK43" s="27">
        <v>23</v>
      </c>
      <c r="AL43" s="27">
        <v>24</v>
      </c>
      <c r="AM43" s="27">
        <v>25</v>
      </c>
      <c r="AN43" s="27">
        <v>26</v>
      </c>
      <c r="AO43" s="27">
        <v>27</v>
      </c>
      <c r="AP43" s="27">
        <v>28</v>
      </c>
      <c r="AQ43" s="27">
        <v>29</v>
      </c>
      <c r="AR43" s="27">
        <v>30</v>
      </c>
      <c r="AS43" s="39">
        <v>31</v>
      </c>
      <c r="AT43" s="138" t="s">
        <v>37</v>
      </c>
    </row>
    <row r="44" spans="2:46" ht="16.5" customHeight="1">
      <c r="B44" s="140" t="s">
        <v>74</v>
      </c>
      <c r="C44" s="141"/>
      <c r="D44" s="141"/>
      <c r="E44" s="141"/>
      <c r="F44" s="141"/>
      <c r="G44" s="141"/>
      <c r="H44" s="141"/>
      <c r="I44" s="141"/>
      <c r="J44" s="141"/>
      <c r="K44" s="142"/>
      <c r="L44" s="134"/>
      <c r="M44" s="137"/>
      <c r="N44" s="137"/>
      <c r="O44" s="143" t="str">
        <f aca="true" t="shared" si="1" ref="O44:AS44">CHOOSE(WEEKDAY($AW$3&amp;"/"&amp;$AW$4&amp;"/"&amp;O43),"日","月","火","水","木","金","土")</f>
        <v>土</v>
      </c>
      <c r="P44" s="126" t="str">
        <f t="shared" si="1"/>
        <v>日</v>
      </c>
      <c r="Q44" s="126" t="str">
        <f t="shared" si="1"/>
        <v>月</v>
      </c>
      <c r="R44" s="126" t="str">
        <f t="shared" si="1"/>
        <v>火</v>
      </c>
      <c r="S44" s="126" t="str">
        <f t="shared" si="1"/>
        <v>水</v>
      </c>
      <c r="T44" s="126" t="str">
        <f t="shared" si="1"/>
        <v>木</v>
      </c>
      <c r="U44" s="126" t="str">
        <f t="shared" si="1"/>
        <v>金</v>
      </c>
      <c r="V44" s="126" t="str">
        <f t="shared" si="1"/>
        <v>土</v>
      </c>
      <c r="W44" s="126" t="str">
        <f t="shared" si="1"/>
        <v>日</v>
      </c>
      <c r="X44" s="126" t="str">
        <f t="shared" si="1"/>
        <v>月</v>
      </c>
      <c r="Y44" s="126" t="str">
        <f t="shared" si="1"/>
        <v>火</v>
      </c>
      <c r="Z44" s="126" t="str">
        <f t="shared" si="1"/>
        <v>水</v>
      </c>
      <c r="AA44" s="126" t="str">
        <f t="shared" si="1"/>
        <v>木</v>
      </c>
      <c r="AB44" s="126" t="str">
        <f t="shared" si="1"/>
        <v>金</v>
      </c>
      <c r="AC44" s="126" t="str">
        <f t="shared" si="1"/>
        <v>土</v>
      </c>
      <c r="AD44" s="126" t="str">
        <f t="shared" si="1"/>
        <v>日</v>
      </c>
      <c r="AE44" s="126" t="str">
        <f t="shared" si="1"/>
        <v>月</v>
      </c>
      <c r="AF44" s="126" t="str">
        <f t="shared" si="1"/>
        <v>火</v>
      </c>
      <c r="AG44" s="126" t="str">
        <f t="shared" si="1"/>
        <v>水</v>
      </c>
      <c r="AH44" s="126" t="str">
        <f t="shared" si="1"/>
        <v>木</v>
      </c>
      <c r="AI44" s="126" t="str">
        <f t="shared" si="1"/>
        <v>金</v>
      </c>
      <c r="AJ44" s="126" t="str">
        <f t="shared" si="1"/>
        <v>土</v>
      </c>
      <c r="AK44" s="126" t="str">
        <f t="shared" si="1"/>
        <v>日</v>
      </c>
      <c r="AL44" s="126" t="str">
        <f t="shared" si="1"/>
        <v>月</v>
      </c>
      <c r="AM44" s="126" t="str">
        <f t="shared" si="1"/>
        <v>火</v>
      </c>
      <c r="AN44" s="126" t="str">
        <f t="shared" si="1"/>
        <v>水</v>
      </c>
      <c r="AO44" s="126" t="str">
        <f t="shared" si="1"/>
        <v>木</v>
      </c>
      <c r="AP44" s="126" t="str">
        <f t="shared" si="1"/>
        <v>金</v>
      </c>
      <c r="AQ44" s="126" t="str">
        <f t="shared" si="1"/>
        <v>土</v>
      </c>
      <c r="AR44" s="126" t="str">
        <f t="shared" si="1"/>
        <v>日</v>
      </c>
      <c r="AS44" s="128" t="e">
        <f t="shared" si="1"/>
        <v>#VALUE!</v>
      </c>
      <c r="AT44" s="139"/>
    </row>
    <row r="45" spans="2:46" ht="16.5" customHeight="1">
      <c r="B45" s="78" t="s">
        <v>75</v>
      </c>
      <c r="C45" s="79"/>
      <c r="D45" s="79"/>
      <c r="E45" s="79"/>
      <c r="F45" s="79"/>
      <c r="G45" s="79"/>
      <c r="H45" s="79"/>
      <c r="I45" s="79"/>
      <c r="J45" s="79"/>
      <c r="K45" s="80"/>
      <c r="L45" s="135"/>
      <c r="M45" s="137"/>
      <c r="N45" s="137"/>
      <c r="O45" s="118"/>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9"/>
      <c r="AT45" s="139"/>
    </row>
    <row r="46" spans="2:46" ht="16.5" customHeight="1">
      <c r="B46" s="117">
        <v>1</v>
      </c>
      <c r="C46" s="119" t="s">
        <v>76</v>
      </c>
      <c r="D46" s="120"/>
      <c r="E46" s="121"/>
      <c r="F46" s="122"/>
      <c r="G46" s="122"/>
      <c r="H46" s="122"/>
      <c r="I46" s="122"/>
      <c r="J46" s="122"/>
      <c r="K46" s="123"/>
      <c r="L46" s="84" t="s">
        <v>35</v>
      </c>
      <c r="M46" s="124"/>
      <c r="N46" s="124"/>
      <c r="O46" s="115"/>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14"/>
      <c r="AP46" s="114"/>
      <c r="AQ46" s="114"/>
      <c r="AR46" s="114"/>
      <c r="AS46" s="100"/>
      <c r="AT46" s="104">
        <f>SUM(O46:AS47)</f>
        <v>0</v>
      </c>
    </row>
    <row r="47" spans="2:46" ht="16.5" customHeight="1">
      <c r="B47" s="118"/>
      <c r="C47" s="106" t="s">
        <v>77</v>
      </c>
      <c r="D47" s="107"/>
      <c r="E47" s="108"/>
      <c r="F47" s="109"/>
      <c r="G47" s="109"/>
      <c r="H47" s="109"/>
      <c r="I47" s="109"/>
      <c r="J47" s="109"/>
      <c r="K47" s="110"/>
      <c r="L47" s="85" t="s">
        <v>36</v>
      </c>
      <c r="M47" s="125"/>
      <c r="N47" s="125"/>
      <c r="O47" s="116"/>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1"/>
      <c r="AT47" s="105"/>
    </row>
    <row r="48" spans="2:46" ht="16.5" customHeight="1">
      <c r="B48" s="117">
        <v>2</v>
      </c>
      <c r="C48" s="119" t="s">
        <v>76</v>
      </c>
      <c r="D48" s="120"/>
      <c r="E48" s="121"/>
      <c r="F48" s="122"/>
      <c r="G48" s="122"/>
      <c r="H48" s="122"/>
      <c r="I48" s="122"/>
      <c r="J48" s="122"/>
      <c r="K48" s="123"/>
      <c r="L48" s="84" t="s">
        <v>35</v>
      </c>
      <c r="M48" s="124"/>
      <c r="N48" s="124"/>
      <c r="O48" s="115"/>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14"/>
      <c r="AP48" s="114"/>
      <c r="AQ48" s="114"/>
      <c r="AR48" s="114"/>
      <c r="AS48" s="100"/>
      <c r="AT48" s="104">
        <f>SUM(O48:AS49)</f>
        <v>0</v>
      </c>
    </row>
    <row r="49" spans="2:46" ht="16.5" customHeight="1">
      <c r="B49" s="118"/>
      <c r="C49" s="106" t="s">
        <v>77</v>
      </c>
      <c r="D49" s="107"/>
      <c r="E49" s="108"/>
      <c r="F49" s="109"/>
      <c r="G49" s="109"/>
      <c r="H49" s="109"/>
      <c r="I49" s="109"/>
      <c r="J49" s="109"/>
      <c r="K49" s="110"/>
      <c r="L49" s="85" t="s">
        <v>36</v>
      </c>
      <c r="M49" s="125"/>
      <c r="N49" s="125"/>
      <c r="O49" s="116"/>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1"/>
      <c r="AT49" s="105"/>
    </row>
    <row r="50" spans="2:46" ht="16.5" customHeight="1">
      <c r="B50" s="117">
        <v>3</v>
      </c>
      <c r="C50" s="119" t="s">
        <v>76</v>
      </c>
      <c r="D50" s="120"/>
      <c r="E50" s="121"/>
      <c r="F50" s="122"/>
      <c r="G50" s="122"/>
      <c r="H50" s="122"/>
      <c r="I50" s="122"/>
      <c r="J50" s="122"/>
      <c r="K50" s="123"/>
      <c r="L50" s="84" t="s">
        <v>35</v>
      </c>
      <c r="M50" s="124"/>
      <c r="N50" s="124"/>
      <c r="O50" s="115"/>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14"/>
      <c r="AP50" s="114"/>
      <c r="AQ50" s="114"/>
      <c r="AR50" s="114"/>
      <c r="AS50" s="100"/>
      <c r="AT50" s="104">
        <f>SUM(O50:AS51)</f>
        <v>0</v>
      </c>
    </row>
    <row r="51" spans="2:46" ht="16.5" customHeight="1">
      <c r="B51" s="118"/>
      <c r="C51" s="106" t="s">
        <v>77</v>
      </c>
      <c r="D51" s="107"/>
      <c r="E51" s="108"/>
      <c r="F51" s="109"/>
      <c r="G51" s="109"/>
      <c r="H51" s="109"/>
      <c r="I51" s="109"/>
      <c r="J51" s="109"/>
      <c r="K51" s="110"/>
      <c r="L51" s="85" t="s">
        <v>36</v>
      </c>
      <c r="M51" s="125"/>
      <c r="N51" s="125"/>
      <c r="O51" s="116"/>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1"/>
      <c r="AT51" s="105"/>
    </row>
    <row r="52" spans="2:46" ht="16.5" customHeight="1">
      <c r="B52" s="117">
        <v>4</v>
      </c>
      <c r="C52" s="119" t="s">
        <v>76</v>
      </c>
      <c r="D52" s="120"/>
      <c r="E52" s="121"/>
      <c r="F52" s="122"/>
      <c r="G52" s="122"/>
      <c r="H52" s="122"/>
      <c r="I52" s="122"/>
      <c r="J52" s="122"/>
      <c r="K52" s="123"/>
      <c r="L52" s="84" t="s">
        <v>35</v>
      </c>
      <c r="M52" s="124"/>
      <c r="N52" s="124"/>
      <c r="O52" s="115"/>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14"/>
      <c r="AP52" s="114"/>
      <c r="AQ52" s="114"/>
      <c r="AR52" s="114"/>
      <c r="AS52" s="100"/>
      <c r="AT52" s="104">
        <f>SUM(O52:AS53)</f>
        <v>0</v>
      </c>
    </row>
    <row r="53" spans="2:46" ht="16.5" customHeight="1">
      <c r="B53" s="118"/>
      <c r="C53" s="106" t="s">
        <v>77</v>
      </c>
      <c r="D53" s="107"/>
      <c r="E53" s="108"/>
      <c r="F53" s="109"/>
      <c r="G53" s="109"/>
      <c r="H53" s="109"/>
      <c r="I53" s="109"/>
      <c r="J53" s="109"/>
      <c r="K53" s="110"/>
      <c r="L53" s="85" t="s">
        <v>36</v>
      </c>
      <c r="M53" s="125"/>
      <c r="N53" s="125"/>
      <c r="O53" s="116"/>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1"/>
      <c r="AT53" s="105"/>
    </row>
    <row r="54" spans="2:46" ht="16.5" customHeight="1">
      <c r="B54" s="117">
        <v>5</v>
      </c>
      <c r="C54" s="119" t="s">
        <v>76</v>
      </c>
      <c r="D54" s="120"/>
      <c r="E54" s="121"/>
      <c r="F54" s="122"/>
      <c r="G54" s="122"/>
      <c r="H54" s="122"/>
      <c r="I54" s="122"/>
      <c r="J54" s="122"/>
      <c r="K54" s="123"/>
      <c r="L54" s="84" t="s">
        <v>35</v>
      </c>
      <c r="M54" s="124"/>
      <c r="N54" s="124"/>
      <c r="O54" s="115"/>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14"/>
      <c r="AP54" s="114"/>
      <c r="AQ54" s="114"/>
      <c r="AR54" s="114"/>
      <c r="AS54" s="100"/>
      <c r="AT54" s="104">
        <f>SUM(O54:AS55)</f>
        <v>0</v>
      </c>
    </row>
    <row r="55" spans="2:46" ht="16.5" customHeight="1">
      <c r="B55" s="118"/>
      <c r="C55" s="106" t="s">
        <v>77</v>
      </c>
      <c r="D55" s="107"/>
      <c r="E55" s="108"/>
      <c r="F55" s="109"/>
      <c r="G55" s="109"/>
      <c r="H55" s="109"/>
      <c r="I55" s="109"/>
      <c r="J55" s="109"/>
      <c r="K55" s="110"/>
      <c r="L55" s="85" t="s">
        <v>36</v>
      </c>
      <c r="M55" s="125"/>
      <c r="N55" s="125"/>
      <c r="O55" s="116"/>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1"/>
      <c r="AT55" s="105"/>
    </row>
    <row r="56" spans="1:46" ht="16.5" customHeight="1">
      <c r="A56" s="60"/>
      <c r="B56" s="111" t="s">
        <v>37</v>
      </c>
      <c r="C56" s="112"/>
      <c r="D56" s="112"/>
      <c r="E56" s="112"/>
      <c r="F56" s="112"/>
      <c r="G56" s="112"/>
      <c r="H56" s="112"/>
      <c r="I56" s="112"/>
      <c r="J56" s="112"/>
      <c r="K56" s="112"/>
      <c r="L56" s="112"/>
      <c r="M56" s="113"/>
      <c r="N56" s="96">
        <f>COUNTA(N46:N55)</f>
        <v>0</v>
      </c>
      <c r="O56" s="29"/>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1"/>
      <c r="AT56" s="97">
        <f>SUM(AT45:AT53)</f>
        <v>0</v>
      </c>
    </row>
    <row r="57" spans="1:46" ht="9.75" customHeight="1">
      <c r="A57" s="58"/>
      <c r="B57" s="35"/>
      <c r="C57" s="35"/>
      <c r="D57" s="35"/>
      <c r="E57" s="35"/>
      <c r="F57" s="35"/>
      <c r="G57" s="35"/>
      <c r="H57" s="35"/>
      <c r="I57" s="35"/>
      <c r="J57" s="35"/>
      <c r="K57" s="35"/>
      <c r="L57" s="35"/>
      <c r="M57" s="35"/>
      <c r="N57" s="35"/>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row>
    <row r="58" spans="1:44" ht="16.5" customHeight="1">
      <c r="A58" s="19">
        <v>3</v>
      </c>
      <c r="B58" s="15" t="s">
        <v>57</v>
      </c>
      <c r="C58" s="15"/>
      <c r="D58" s="15"/>
      <c r="E58" s="15"/>
      <c r="F58" s="15"/>
      <c r="G58" s="15"/>
      <c r="H58" s="15"/>
      <c r="I58" s="37"/>
      <c r="J58" s="37"/>
      <c r="K58" s="15"/>
      <c r="L58" s="15"/>
      <c r="M58" s="15"/>
      <c r="N58" s="15"/>
      <c r="O58" s="15"/>
      <c r="P58" s="15"/>
      <c r="Q58" s="53"/>
      <c r="R58" s="15"/>
      <c r="S58" s="15"/>
      <c r="T58" s="15"/>
      <c r="U58" s="15"/>
      <c r="V58" s="15"/>
      <c r="W58" s="15"/>
      <c r="X58" s="15"/>
      <c r="Y58" s="15"/>
      <c r="Z58" s="38"/>
      <c r="AA58" s="15"/>
      <c r="AB58" s="15"/>
      <c r="AC58" s="55"/>
      <c r="AD58" s="93"/>
      <c r="AE58" s="93"/>
      <c r="AF58" s="94"/>
      <c r="AG58" s="94"/>
      <c r="AH58" s="94"/>
      <c r="AI58" s="23"/>
      <c r="AJ58" s="59"/>
      <c r="AK58" s="59"/>
      <c r="AL58" s="59"/>
      <c r="AM58" s="59"/>
      <c r="AN58" s="59"/>
      <c r="AO58" s="59"/>
      <c r="AP58" s="23"/>
      <c r="AQ58" s="23"/>
      <c r="AR58" s="23"/>
    </row>
    <row r="59" spans="2:47" ht="16.5" customHeight="1">
      <c r="B59" s="88"/>
      <c r="C59" s="89"/>
      <c r="D59" s="89"/>
      <c r="E59" s="89"/>
      <c r="F59" s="89"/>
      <c r="G59" s="89"/>
      <c r="H59" s="89"/>
      <c r="I59" s="89"/>
      <c r="J59" s="89"/>
      <c r="K59" s="90"/>
      <c r="L59" s="111" t="s">
        <v>90</v>
      </c>
      <c r="M59" s="112"/>
      <c r="N59" s="112"/>
      <c r="O59" s="112"/>
      <c r="P59" s="158"/>
      <c r="Q59" s="111" t="s">
        <v>60</v>
      </c>
      <c r="R59" s="112"/>
      <c r="S59" s="112"/>
      <c r="T59" s="112"/>
      <c r="U59" s="112"/>
      <c r="V59" s="158"/>
      <c r="W59" s="61"/>
      <c r="X59" s="112" t="s">
        <v>91</v>
      </c>
      <c r="Y59" s="112"/>
      <c r="Z59" s="112"/>
      <c r="AA59" s="112"/>
      <c r="AB59" s="112"/>
      <c r="AC59" s="62"/>
      <c r="AD59" s="23"/>
      <c r="AE59" s="23"/>
      <c r="AF59" s="23"/>
      <c r="AG59" s="23"/>
      <c r="AH59" s="23"/>
      <c r="AU59" s="19" t="s">
        <v>70</v>
      </c>
    </row>
    <row r="60" spans="2:38" ht="16.5" customHeight="1">
      <c r="B60" s="64"/>
      <c r="C60" s="161" t="s">
        <v>59</v>
      </c>
      <c r="D60" s="161"/>
      <c r="E60" s="161"/>
      <c r="F60" s="161"/>
      <c r="G60" s="161"/>
      <c r="H60" s="161"/>
      <c r="I60" s="161"/>
      <c r="J60" s="161"/>
      <c r="K60" s="62"/>
      <c r="L60" s="153">
        <v>3250</v>
      </c>
      <c r="M60" s="153"/>
      <c r="N60" s="153"/>
      <c r="O60" s="112" t="s">
        <v>40</v>
      </c>
      <c r="P60" s="158"/>
      <c r="Q60" s="65"/>
      <c r="R60" s="252">
        <f>AT40</f>
        <v>0</v>
      </c>
      <c r="S60" s="252"/>
      <c r="T60" s="252"/>
      <c r="U60" s="112" t="s">
        <v>41</v>
      </c>
      <c r="V60" s="158"/>
      <c r="W60" s="248">
        <f aca="true" t="shared" si="2" ref="W60:W65">L60*R60</f>
        <v>0</v>
      </c>
      <c r="X60" s="248"/>
      <c r="Y60" s="248"/>
      <c r="Z60" s="248"/>
      <c r="AA60" s="248"/>
      <c r="AB60" s="248"/>
      <c r="AC60" s="62" t="s">
        <v>40</v>
      </c>
      <c r="AL60" s="19"/>
    </row>
    <row r="61" spans="2:29" ht="16.5" customHeight="1">
      <c r="B61" s="64"/>
      <c r="C61" s="161" t="s">
        <v>65</v>
      </c>
      <c r="D61" s="161"/>
      <c r="E61" s="161"/>
      <c r="F61" s="161"/>
      <c r="G61" s="161"/>
      <c r="H61" s="161"/>
      <c r="I61" s="161"/>
      <c r="J61" s="161"/>
      <c r="K61" s="62"/>
      <c r="L61" s="153">
        <v>14000</v>
      </c>
      <c r="M61" s="153"/>
      <c r="N61" s="153"/>
      <c r="O61" s="112" t="s">
        <v>40</v>
      </c>
      <c r="P61" s="158"/>
      <c r="Q61" s="65"/>
      <c r="R61" s="252">
        <f>COUNTA(M46,M48,M50,M52,M54)</f>
        <v>0</v>
      </c>
      <c r="S61" s="252"/>
      <c r="T61" s="252"/>
      <c r="U61" s="112" t="s">
        <v>34</v>
      </c>
      <c r="V61" s="158"/>
      <c r="W61" s="247">
        <f t="shared" si="2"/>
        <v>0</v>
      </c>
      <c r="X61" s="248"/>
      <c r="Y61" s="248"/>
      <c r="Z61" s="248"/>
      <c r="AA61" s="248"/>
      <c r="AB61" s="248"/>
      <c r="AC61" s="62" t="s">
        <v>40</v>
      </c>
    </row>
    <row r="62" spans="2:29" ht="16.5" customHeight="1" thickBot="1">
      <c r="B62" s="70"/>
      <c r="C62" s="168" t="s">
        <v>58</v>
      </c>
      <c r="D62" s="168"/>
      <c r="E62" s="168"/>
      <c r="F62" s="168"/>
      <c r="G62" s="168"/>
      <c r="H62" s="168"/>
      <c r="I62" s="168"/>
      <c r="J62" s="168"/>
      <c r="K62" s="71"/>
      <c r="L62" s="163">
        <v>2150</v>
      </c>
      <c r="M62" s="163"/>
      <c r="N62" s="163"/>
      <c r="O62" s="159" t="s">
        <v>40</v>
      </c>
      <c r="P62" s="160"/>
      <c r="Q62" s="91"/>
      <c r="R62" s="249">
        <f>SUM(N40,N56)</f>
        <v>0</v>
      </c>
      <c r="S62" s="249"/>
      <c r="T62" s="249"/>
      <c r="U62" s="159" t="s">
        <v>34</v>
      </c>
      <c r="V62" s="160"/>
      <c r="W62" s="250">
        <f t="shared" si="2"/>
        <v>0</v>
      </c>
      <c r="X62" s="251"/>
      <c r="Y62" s="251"/>
      <c r="Z62" s="251"/>
      <c r="AA62" s="251"/>
      <c r="AB62" s="251"/>
      <c r="AC62" s="71" t="s">
        <v>40</v>
      </c>
    </row>
    <row r="63" spans="2:29" ht="16.5" customHeight="1" thickTop="1">
      <c r="B63" s="68"/>
      <c r="C63" s="169" t="s">
        <v>61</v>
      </c>
      <c r="D63" s="169"/>
      <c r="E63" s="169"/>
      <c r="F63" s="169"/>
      <c r="G63" s="169"/>
      <c r="H63" s="169"/>
      <c r="I63" s="169"/>
      <c r="J63" s="169"/>
      <c r="K63" s="54"/>
      <c r="L63" s="63"/>
      <c r="M63" s="63"/>
      <c r="N63" s="63"/>
      <c r="O63" s="15"/>
      <c r="P63" s="54"/>
      <c r="Q63" s="92"/>
      <c r="R63" s="69"/>
      <c r="S63" s="69"/>
      <c r="T63" s="69"/>
      <c r="U63" s="15"/>
      <c r="V63" s="54"/>
      <c r="W63" s="245">
        <f t="shared" si="2"/>
        <v>0</v>
      </c>
      <c r="X63" s="246"/>
      <c r="Y63" s="246"/>
      <c r="Z63" s="246"/>
      <c r="AA63" s="246"/>
      <c r="AB63" s="246"/>
      <c r="AC63" s="54" t="s">
        <v>40</v>
      </c>
    </row>
    <row r="64" spans="2:29" ht="16.5" customHeight="1">
      <c r="B64" s="64"/>
      <c r="C64" s="161" t="s">
        <v>62</v>
      </c>
      <c r="D64" s="161"/>
      <c r="E64" s="161"/>
      <c r="F64" s="161"/>
      <c r="G64" s="161"/>
      <c r="H64" s="161"/>
      <c r="I64" s="161"/>
      <c r="J64" s="161"/>
      <c r="K64" s="62"/>
      <c r="L64" s="61"/>
      <c r="M64" s="61"/>
      <c r="N64" s="61"/>
      <c r="O64" s="61"/>
      <c r="P64" s="62"/>
      <c r="Q64" s="65"/>
      <c r="R64" s="61"/>
      <c r="S64" s="61"/>
      <c r="T64" s="61"/>
      <c r="U64" s="61"/>
      <c r="V64" s="62"/>
      <c r="W64" s="247">
        <f t="shared" si="2"/>
        <v>0</v>
      </c>
      <c r="X64" s="248"/>
      <c r="Y64" s="248"/>
      <c r="Z64" s="248"/>
      <c r="AA64" s="248"/>
      <c r="AB64" s="248"/>
      <c r="AC64" s="62" t="s">
        <v>40</v>
      </c>
    </row>
    <row r="65" spans="2:29" ht="16.5" customHeight="1">
      <c r="B65" s="64"/>
      <c r="C65" s="161" t="s">
        <v>44</v>
      </c>
      <c r="D65" s="161"/>
      <c r="E65" s="161"/>
      <c r="F65" s="161"/>
      <c r="G65" s="161"/>
      <c r="H65" s="161"/>
      <c r="I65" s="161"/>
      <c r="J65" s="161"/>
      <c r="K65" s="62"/>
      <c r="L65" s="15"/>
      <c r="M65" s="15"/>
      <c r="N65" s="15"/>
      <c r="O65" s="15"/>
      <c r="P65" s="54"/>
      <c r="Q65" s="92"/>
      <c r="R65" s="15"/>
      <c r="S65" s="15"/>
      <c r="T65" s="15"/>
      <c r="U65" s="15"/>
      <c r="V65" s="54"/>
      <c r="W65" s="247">
        <f t="shared" si="2"/>
        <v>0</v>
      </c>
      <c r="X65" s="248"/>
      <c r="Y65" s="248"/>
      <c r="Z65" s="248"/>
      <c r="AA65" s="248"/>
      <c r="AB65" s="248"/>
      <c r="AC65" s="54" t="s">
        <v>40</v>
      </c>
    </row>
  </sheetData>
  <sheetProtection/>
  <mergeCells count="718">
    <mergeCell ref="AP1:AR1"/>
    <mergeCell ref="AG2:AI3"/>
    <mergeCell ref="AJ2:AL3"/>
    <mergeCell ref="AM2:AO3"/>
    <mergeCell ref="AP2:AR3"/>
    <mergeCell ref="Z7:AC7"/>
    <mergeCell ref="AD7:AQ7"/>
    <mergeCell ref="AV2:AW2"/>
    <mergeCell ref="AI5:AJ5"/>
    <mergeCell ref="AK5:AL5"/>
    <mergeCell ref="AN5:AO5"/>
    <mergeCell ref="AQ5:AR5"/>
    <mergeCell ref="Z8:AC8"/>
    <mergeCell ref="A1:Z3"/>
    <mergeCell ref="AG1:AI1"/>
    <mergeCell ref="AJ1:AL1"/>
    <mergeCell ref="AM1:AO1"/>
    <mergeCell ref="Z9:AC9"/>
    <mergeCell ref="AD9:AQ9"/>
    <mergeCell ref="Z10:AC10"/>
    <mergeCell ref="AD10:AQ10"/>
    <mergeCell ref="H12:I12"/>
    <mergeCell ref="J12:K12"/>
    <mergeCell ref="O12:P12"/>
    <mergeCell ref="R12:S12"/>
    <mergeCell ref="T12:U12"/>
    <mergeCell ref="V12:W12"/>
    <mergeCell ref="Y12:Z12"/>
    <mergeCell ref="AB12:AC12"/>
    <mergeCell ref="AP16:AT16"/>
    <mergeCell ref="B17:K17"/>
    <mergeCell ref="L17:L19"/>
    <mergeCell ref="M17:M19"/>
    <mergeCell ref="N17:N19"/>
    <mergeCell ref="AT17:AT19"/>
    <mergeCell ref="B18:K18"/>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B20:B21"/>
    <mergeCell ref="C20:D20"/>
    <mergeCell ref="E20:K20"/>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T20:AT21"/>
    <mergeCell ref="C21:D21"/>
    <mergeCell ref="E21:K21"/>
    <mergeCell ref="B22:B23"/>
    <mergeCell ref="C22:D22"/>
    <mergeCell ref="E22:K22"/>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C23:D23"/>
    <mergeCell ref="E23:K23"/>
    <mergeCell ref="B24:B25"/>
    <mergeCell ref="C24:D24"/>
    <mergeCell ref="E24:K24"/>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Q24:AQ25"/>
    <mergeCell ref="AR24:AR25"/>
    <mergeCell ref="AS24:AS25"/>
    <mergeCell ref="AT24:AT25"/>
    <mergeCell ref="C25:D25"/>
    <mergeCell ref="E25:K25"/>
    <mergeCell ref="B26:B27"/>
    <mergeCell ref="C26:D26"/>
    <mergeCell ref="E26:K26"/>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T26:AT27"/>
    <mergeCell ref="C27:D27"/>
    <mergeCell ref="E27:K27"/>
    <mergeCell ref="B28:B29"/>
    <mergeCell ref="C28:D28"/>
    <mergeCell ref="E28:K28"/>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C29:D29"/>
    <mergeCell ref="E29:K29"/>
    <mergeCell ref="B30:B31"/>
    <mergeCell ref="C30:D30"/>
    <mergeCell ref="E30:K30"/>
    <mergeCell ref="M30:M31"/>
    <mergeCell ref="N30:N31"/>
    <mergeCell ref="O30:O31"/>
    <mergeCell ref="P30:P31"/>
    <mergeCell ref="Q30:Q31"/>
    <mergeCell ref="R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T30:AT31"/>
    <mergeCell ref="C31:D31"/>
    <mergeCell ref="E31:K31"/>
    <mergeCell ref="B32:B33"/>
    <mergeCell ref="C32:D32"/>
    <mergeCell ref="E32:K32"/>
    <mergeCell ref="M32:M33"/>
    <mergeCell ref="N32:N33"/>
    <mergeCell ref="O32:O33"/>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T32:AT33"/>
    <mergeCell ref="C33:D33"/>
    <mergeCell ref="E33:K33"/>
    <mergeCell ref="B34:B35"/>
    <mergeCell ref="C34:D34"/>
    <mergeCell ref="E34:K34"/>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C35:D35"/>
    <mergeCell ref="E35:K35"/>
    <mergeCell ref="B36:B37"/>
    <mergeCell ref="C36:D36"/>
    <mergeCell ref="E36:K36"/>
    <mergeCell ref="M36:M37"/>
    <mergeCell ref="N36:N37"/>
    <mergeCell ref="O36:O37"/>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T36:AT37"/>
    <mergeCell ref="C37:D37"/>
    <mergeCell ref="E37:K37"/>
    <mergeCell ref="B38:B39"/>
    <mergeCell ref="C38:D38"/>
    <mergeCell ref="E38:K38"/>
    <mergeCell ref="M38:M39"/>
    <mergeCell ref="N38:N39"/>
    <mergeCell ref="O38:O39"/>
    <mergeCell ref="P38:P39"/>
    <mergeCell ref="Q38:Q39"/>
    <mergeCell ref="R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T38:AT39"/>
    <mergeCell ref="C39:D39"/>
    <mergeCell ref="E39:K39"/>
    <mergeCell ref="B40:M40"/>
    <mergeCell ref="B43:K43"/>
    <mergeCell ref="L43:L45"/>
    <mergeCell ref="M43:M45"/>
    <mergeCell ref="N43:N45"/>
    <mergeCell ref="AT43:AT45"/>
    <mergeCell ref="B44:K44"/>
    <mergeCell ref="O44:O45"/>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B46:B47"/>
    <mergeCell ref="C46:D46"/>
    <mergeCell ref="E46:K46"/>
    <mergeCell ref="M46:M47"/>
    <mergeCell ref="N46:N47"/>
    <mergeCell ref="O46:O47"/>
    <mergeCell ref="P46:P47"/>
    <mergeCell ref="Q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T46:AT47"/>
    <mergeCell ref="C47:D47"/>
    <mergeCell ref="E47:K47"/>
    <mergeCell ref="B48:B49"/>
    <mergeCell ref="C48:D48"/>
    <mergeCell ref="E48:K48"/>
    <mergeCell ref="M48:M49"/>
    <mergeCell ref="N48:N49"/>
    <mergeCell ref="O48:O49"/>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Q48:AQ49"/>
    <mergeCell ref="AR48:AR49"/>
    <mergeCell ref="AS48:AS49"/>
    <mergeCell ref="AT48:AT49"/>
    <mergeCell ref="C49:D49"/>
    <mergeCell ref="E49:K49"/>
    <mergeCell ref="B50:B51"/>
    <mergeCell ref="C50:D50"/>
    <mergeCell ref="E50:K50"/>
    <mergeCell ref="M50:M51"/>
    <mergeCell ref="N50:N51"/>
    <mergeCell ref="O50:O51"/>
    <mergeCell ref="P50:P51"/>
    <mergeCell ref="Q50:Q51"/>
    <mergeCell ref="R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T50:AT51"/>
    <mergeCell ref="C51:D51"/>
    <mergeCell ref="E51:K51"/>
    <mergeCell ref="B52:B53"/>
    <mergeCell ref="C52:D52"/>
    <mergeCell ref="E52:K52"/>
    <mergeCell ref="M52:M53"/>
    <mergeCell ref="N52:N53"/>
    <mergeCell ref="O52:O53"/>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Q52:AQ53"/>
    <mergeCell ref="AR52:AR53"/>
    <mergeCell ref="AS52:AS53"/>
    <mergeCell ref="AT52:AT53"/>
    <mergeCell ref="C53:D53"/>
    <mergeCell ref="E53:K53"/>
    <mergeCell ref="B54:B55"/>
    <mergeCell ref="C54:D54"/>
    <mergeCell ref="E54:K54"/>
    <mergeCell ref="M54:M55"/>
    <mergeCell ref="N54:N55"/>
    <mergeCell ref="O54:O55"/>
    <mergeCell ref="P54:P55"/>
    <mergeCell ref="Q54:Q55"/>
    <mergeCell ref="R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Q54:AQ55"/>
    <mergeCell ref="AR54:AR55"/>
    <mergeCell ref="AS54:AS55"/>
    <mergeCell ref="AH54:AH55"/>
    <mergeCell ref="AI54:AI55"/>
    <mergeCell ref="AJ54:AJ55"/>
    <mergeCell ref="AK54:AK55"/>
    <mergeCell ref="AL54:AL55"/>
    <mergeCell ref="AM54:AM55"/>
    <mergeCell ref="AT54:AT55"/>
    <mergeCell ref="C55:D55"/>
    <mergeCell ref="E55:K55"/>
    <mergeCell ref="B56:M56"/>
    <mergeCell ref="L59:P59"/>
    <mergeCell ref="Q59:V59"/>
    <mergeCell ref="X59:AB59"/>
    <mergeCell ref="AN54:AN55"/>
    <mergeCell ref="AO54:AO55"/>
    <mergeCell ref="AP54:AP55"/>
    <mergeCell ref="C60:J60"/>
    <mergeCell ref="L60:N60"/>
    <mergeCell ref="O60:P60"/>
    <mergeCell ref="R60:T60"/>
    <mergeCell ref="U60:V60"/>
    <mergeCell ref="W60:AB60"/>
    <mergeCell ref="C61:J61"/>
    <mergeCell ref="L61:N61"/>
    <mergeCell ref="O61:P61"/>
    <mergeCell ref="R61:T61"/>
    <mergeCell ref="U61:V61"/>
    <mergeCell ref="W61:AB61"/>
    <mergeCell ref="C62:J62"/>
    <mergeCell ref="L62:N62"/>
    <mergeCell ref="O62:P62"/>
    <mergeCell ref="R62:T62"/>
    <mergeCell ref="U62:V62"/>
    <mergeCell ref="W62:AB62"/>
    <mergeCell ref="C63:J63"/>
    <mergeCell ref="W63:AB63"/>
    <mergeCell ref="C64:J64"/>
    <mergeCell ref="W64:AB64"/>
    <mergeCell ref="C65:J65"/>
    <mergeCell ref="W65:AB65"/>
  </mergeCells>
  <printOptions horizontalCentered="1" verticalCentered="1"/>
  <pageMargins left="0.2362204724409449" right="0.2362204724409449" top="0.7480314960629921" bottom="0.7480314960629921" header="0.31496062992125984" footer="0.31496062992125984"/>
  <pageSetup fitToWidth="0" fitToHeight="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BC64"/>
  <sheetViews>
    <sheetView showZeros="0" view="pageBreakPreview" zoomScaleSheetLayoutView="100" zoomScalePageLayoutView="0" workbookViewId="0" topLeftCell="A1">
      <selection activeCell="B7" sqref="B7"/>
    </sheetView>
  </sheetViews>
  <sheetFormatPr defaultColWidth="2.50390625" defaultRowHeight="16.5" customHeight="1"/>
  <cols>
    <col min="1" max="1" width="2.50390625" style="19" customWidth="1"/>
    <col min="2" max="3" width="2.50390625" style="22" customWidth="1"/>
    <col min="4" max="11" width="2.50390625" style="19" customWidth="1"/>
    <col min="12" max="12" width="2.75390625" style="14" customWidth="1"/>
    <col min="13" max="13" width="4.375" style="14" customWidth="1"/>
    <col min="14" max="14" width="3.625" style="14" customWidth="1"/>
    <col min="15" max="45" width="2.50390625" style="14" customWidth="1"/>
    <col min="46" max="46" width="3.00390625" style="14" customWidth="1"/>
    <col min="47" max="47" width="3.25390625" style="14" bestFit="1" customWidth="1"/>
    <col min="48" max="48" width="11.25390625" style="14" bestFit="1" customWidth="1"/>
    <col min="49" max="49" width="10.125" style="14" customWidth="1"/>
    <col min="50" max="50" width="13.75390625" style="14" customWidth="1"/>
    <col min="51" max="51" width="5.875" style="14" customWidth="1"/>
    <col min="52" max="57" width="8.50390625" style="14" customWidth="1"/>
    <col min="58" max="16384" width="2.50390625" style="14" customWidth="1"/>
  </cols>
  <sheetData>
    <row r="1" spans="1:44" ht="16.5" customHeight="1" thickBot="1">
      <c r="A1" s="151">
        <f>AW4</f>
        <v>4</v>
      </c>
      <c r="B1" s="151"/>
      <c r="C1" s="151"/>
      <c r="D1" s="151"/>
      <c r="E1" s="151"/>
      <c r="F1" s="151"/>
      <c r="G1" s="151"/>
      <c r="H1" s="151"/>
      <c r="I1" s="151"/>
      <c r="J1" s="151"/>
      <c r="K1" s="151"/>
      <c r="L1" s="151"/>
      <c r="M1" s="151"/>
      <c r="N1" s="151"/>
      <c r="O1" s="151"/>
      <c r="P1" s="151"/>
      <c r="Q1" s="151"/>
      <c r="R1" s="151"/>
      <c r="S1" s="151"/>
      <c r="T1" s="151"/>
      <c r="U1" s="151"/>
      <c r="V1" s="151"/>
      <c r="W1" s="151"/>
      <c r="X1" s="151"/>
      <c r="Y1" s="151"/>
      <c r="Z1" s="46"/>
      <c r="AA1" s="46"/>
      <c r="AB1" s="46"/>
      <c r="AC1" s="46"/>
      <c r="AD1" s="46"/>
      <c r="AG1" s="147" t="s">
        <v>23</v>
      </c>
      <c r="AH1" s="147"/>
      <c r="AI1" s="147"/>
      <c r="AJ1" s="147" t="s">
        <v>24</v>
      </c>
      <c r="AK1" s="147"/>
      <c r="AL1" s="147"/>
      <c r="AM1" s="147" t="s">
        <v>25</v>
      </c>
      <c r="AN1" s="147"/>
      <c r="AO1" s="147"/>
      <c r="AP1" s="147" t="s">
        <v>26</v>
      </c>
      <c r="AQ1" s="147"/>
      <c r="AR1" s="147"/>
    </row>
    <row r="2" spans="1:49" ht="16.5" customHeight="1">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46"/>
      <c r="AA2" s="46"/>
      <c r="AB2" s="46"/>
      <c r="AC2" s="46"/>
      <c r="AD2" s="46"/>
      <c r="AG2" s="148"/>
      <c r="AH2" s="148"/>
      <c r="AI2" s="148"/>
      <c r="AJ2" s="148"/>
      <c r="AK2" s="148"/>
      <c r="AL2" s="148"/>
      <c r="AM2" s="148"/>
      <c r="AN2" s="148"/>
      <c r="AO2" s="148"/>
      <c r="AP2" s="148"/>
      <c r="AQ2" s="148"/>
      <c r="AR2" s="148"/>
      <c r="AV2" s="164" t="s">
        <v>49</v>
      </c>
      <c r="AW2" s="165"/>
    </row>
    <row r="3" spans="1:50" s="16" customFormat="1" ht="25.5" customHeight="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46"/>
      <c r="AA3" s="46"/>
      <c r="AB3" s="46"/>
      <c r="AC3" s="46"/>
      <c r="AD3" s="46"/>
      <c r="AG3" s="148"/>
      <c r="AH3" s="148"/>
      <c r="AI3" s="148"/>
      <c r="AJ3" s="148"/>
      <c r="AK3" s="148"/>
      <c r="AL3" s="148"/>
      <c r="AM3" s="148"/>
      <c r="AN3" s="148"/>
      <c r="AO3" s="148"/>
      <c r="AP3" s="148"/>
      <c r="AQ3" s="148"/>
      <c r="AR3" s="148"/>
      <c r="AV3" s="40" t="s">
        <v>47</v>
      </c>
      <c r="AW3" s="41">
        <v>2017</v>
      </c>
      <c r="AX3" s="52" t="s">
        <v>54</v>
      </c>
    </row>
    <row r="4" spans="1:50" s="16" customFormat="1" ht="20.25">
      <c r="A4" s="13"/>
      <c r="B4" s="13"/>
      <c r="C4" s="13"/>
      <c r="D4" s="13"/>
      <c r="E4" s="13"/>
      <c r="F4" s="13"/>
      <c r="G4" s="13"/>
      <c r="H4" s="13"/>
      <c r="I4" s="13"/>
      <c r="J4" s="13"/>
      <c r="K4" s="13"/>
      <c r="L4" s="13"/>
      <c r="M4" s="13"/>
      <c r="N4" s="13"/>
      <c r="O4" s="13"/>
      <c r="P4" s="13"/>
      <c r="Q4" s="13"/>
      <c r="AH4" s="13"/>
      <c r="AI4" s="13"/>
      <c r="AJ4" s="13"/>
      <c r="AK4" s="13"/>
      <c r="AL4" s="13"/>
      <c r="AM4" s="13"/>
      <c r="AN4" s="13"/>
      <c r="AO4" s="13"/>
      <c r="AP4" s="13"/>
      <c r="AQ4" s="13"/>
      <c r="AR4" s="13"/>
      <c r="AS4" s="13"/>
      <c r="AV4" s="40" t="s">
        <v>48</v>
      </c>
      <c r="AW4" s="41">
        <v>4</v>
      </c>
      <c r="AX4" s="52" t="s">
        <v>54</v>
      </c>
    </row>
    <row r="5" spans="1:50" ht="16.5" customHeight="1" thickBot="1">
      <c r="A5" s="17"/>
      <c r="B5" s="18"/>
      <c r="C5" s="18"/>
      <c r="D5" s="17"/>
      <c r="E5" s="17"/>
      <c r="F5" s="17"/>
      <c r="G5" s="17"/>
      <c r="H5" s="17"/>
      <c r="I5" s="17"/>
      <c r="J5" s="17"/>
      <c r="K5" s="17"/>
      <c r="L5" s="17"/>
      <c r="M5" s="17"/>
      <c r="N5" s="17"/>
      <c r="O5" s="17"/>
      <c r="P5" s="17"/>
      <c r="Q5" s="17"/>
      <c r="AH5" s="20"/>
      <c r="AI5" s="149" t="s">
        <v>27</v>
      </c>
      <c r="AJ5" s="149"/>
      <c r="AK5" s="150"/>
      <c r="AL5" s="150"/>
      <c r="AM5" s="20" t="s">
        <v>28</v>
      </c>
      <c r="AN5" s="150"/>
      <c r="AO5" s="150"/>
      <c r="AP5" s="20" t="s">
        <v>29</v>
      </c>
      <c r="AQ5" s="150"/>
      <c r="AR5" s="150"/>
      <c r="AS5" s="20" t="s">
        <v>30</v>
      </c>
      <c r="AV5" s="42" t="s">
        <v>46</v>
      </c>
      <c r="AW5" s="43">
        <v>29</v>
      </c>
      <c r="AX5" s="52" t="s">
        <v>54</v>
      </c>
    </row>
    <row r="6" spans="1:51" ht="16.5" customHeight="1">
      <c r="A6" s="14"/>
      <c r="B6" s="19" t="s">
        <v>99</v>
      </c>
      <c r="C6" s="19"/>
      <c r="L6" s="17"/>
      <c r="M6" s="17"/>
      <c r="N6" s="17"/>
      <c r="O6" s="17"/>
      <c r="P6" s="17"/>
      <c r="Q6" s="17"/>
      <c r="AH6" s="17"/>
      <c r="AI6" s="19"/>
      <c r="AJ6" s="19"/>
      <c r="AK6" s="20"/>
      <c r="AL6" s="20"/>
      <c r="AM6" s="20"/>
      <c r="AN6" s="20"/>
      <c r="AO6" s="20"/>
      <c r="AP6" s="20"/>
      <c r="AQ6" s="20"/>
      <c r="AR6" s="20"/>
      <c r="AS6" s="20"/>
      <c r="AY6" s="16"/>
    </row>
    <row r="7" spans="1:51" ht="16.5" customHeight="1">
      <c r="A7" s="17"/>
      <c r="B7" s="18"/>
      <c r="C7" s="18"/>
      <c r="D7" s="17"/>
      <c r="E7" s="17"/>
      <c r="F7" s="17"/>
      <c r="G7" s="17"/>
      <c r="H7" s="17"/>
      <c r="I7" s="17"/>
      <c r="J7" s="17"/>
      <c r="K7" s="17"/>
      <c r="L7" s="17"/>
      <c r="M7" s="17"/>
      <c r="N7" s="17"/>
      <c r="O7" s="17"/>
      <c r="P7" s="17"/>
      <c r="Q7" s="17"/>
      <c r="R7" s="17"/>
      <c r="S7" s="17"/>
      <c r="T7" s="17"/>
      <c r="U7" s="17"/>
      <c r="V7" s="17"/>
      <c r="W7" s="17"/>
      <c r="X7" s="17"/>
      <c r="Y7" s="17"/>
      <c r="Z7" s="144" t="s">
        <v>52</v>
      </c>
      <c r="AA7" s="144"/>
      <c r="AB7" s="144"/>
      <c r="AC7" s="144"/>
      <c r="AD7" s="73"/>
      <c r="AE7" s="73"/>
      <c r="AF7" s="73"/>
      <c r="AG7" s="73"/>
      <c r="AH7" s="73"/>
      <c r="AI7" s="73"/>
      <c r="AJ7" s="73"/>
      <c r="AK7" s="73"/>
      <c r="AL7" s="73"/>
      <c r="AM7" s="73"/>
      <c r="AN7" s="73"/>
      <c r="AO7" s="73"/>
      <c r="AP7" s="73"/>
      <c r="AQ7" s="73"/>
      <c r="AR7" s="17"/>
      <c r="AS7" s="17"/>
      <c r="AY7" s="16"/>
    </row>
    <row r="8" spans="1:45" ht="16.5" customHeight="1">
      <c r="A8" s="17"/>
      <c r="B8" s="18"/>
      <c r="C8" s="18"/>
      <c r="D8" s="17"/>
      <c r="E8" s="17"/>
      <c r="F8" s="17"/>
      <c r="G8" s="17"/>
      <c r="H8" s="17"/>
      <c r="I8" s="17"/>
      <c r="J8" s="17"/>
      <c r="K8" s="17"/>
      <c r="L8" s="17"/>
      <c r="M8" s="17"/>
      <c r="N8" s="17"/>
      <c r="O8" s="17"/>
      <c r="P8" s="17"/>
      <c r="Q8" s="17"/>
      <c r="R8" s="17"/>
      <c r="S8" s="17"/>
      <c r="T8" s="17"/>
      <c r="U8" s="17"/>
      <c r="V8" s="17"/>
      <c r="W8" s="17"/>
      <c r="X8" s="17"/>
      <c r="Y8" s="17"/>
      <c r="Z8" s="144" t="s">
        <v>45</v>
      </c>
      <c r="AA8" s="144"/>
      <c r="AB8" s="144"/>
      <c r="AC8" s="144"/>
      <c r="AD8" s="166"/>
      <c r="AE8" s="166"/>
      <c r="AF8" s="166"/>
      <c r="AG8" s="166"/>
      <c r="AH8" s="166"/>
      <c r="AI8" s="166"/>
      <c r="AJ8" s="166"/>
      <c r="AK8" s="166"/>
      <c r="AL8" s="166"/>
      <c r="AM8" s="166"/>
      <c r="AN8" s="166"/>
      <c r="AO8" s="166"/>
      <c r="AP8" s="166"/>
      <c r="AQ8" s="166"/>
      <c r="AR8" s="17"/>
      <c r="AS8" s="17"/>
    </row>
    <row r="9" spans="1:51" ht="16.5" customHeight="1">
      <c r="A9" s="17"/>
      <c r="B9" s="18"/>
      <c r="C9" s="18"/>
      <c r="D9" s="17"/>
      <c r="E9" s="17"/>
      <c r="F9" s="17"/>
      <c r="G9" s="17"/>
      <c r="H9" s="17"/>
      <c r="I9" s="17"/>
      <c r="J9" s="17"/>
      <c r="K9" s="17"/>
      <c r="L9" s="17"/>
      <c r="M9" s="17"/>
      <c r="N9" s="17"/>
      <c r="O9" s="17"/>
      <c r="P9" s="17"/>
      <c r="Q9" s="17"/>
      <c r="R9" s="17"/>
      <c r="S9" s="17"/>
      <c r="T9" s="17"/>
      <c r="U9" s="17"/>
      <c r="V9" s="17"/>
      <c r="W9" s="17"/>
      <c r="X9" s="17"/>
      <c r="Y9" s="17"/>
      <c r="Z9" s="144" t="s">
        <v>42</v>
      </c>
      <c r="AA9" s="144"/>
      <c r="AB9" s="144"/>
      <c r="AC9" s="144"/>
      <c r="AD9" s="166"/>
      <c r="AE9" s="166"/>
      <c r="AF9" s="166"/>
      <c r="AG9" s="166"/>
      <c r="AH9" s="166"/>
      <c r="AI9" s="166"/>
      <c r="AJ9" s="166"/>
      <c r="AK9" s="166"/>
      <c r="AL9" s="166"/>
      <c r="AM9" s="166"/>
      <c r="AN9" s="166"/>
      <c r="AO9" s="166"/>
      <c r="AP9" s="166"/>
      <c r="AQ9" s="166"/>
      <c r="AR9" s="21" t="s">
        <v>17</v>
      </c>
      <c r="AS9" s="21"/>
      <c r="AY9" s="16"/>
    </row>
    <row r="10" spans="1:51" ht="16.5" customHeight="1">
      <c r="A10" s="17"/>
      <c r="B10" s="18"/>
      <c r="C10" s="18"/>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Y10" s="16"/>
    </row>
    <row r="11" spans="1:38" ht="16.5" customHeight="1">
      <c r="A11" s="19">
        <v>1</v>
      </c>
      <c r="B11" s="14" t="s">
        <v>31</v>
      </c>
      <c r="C11" s="14"/>
      <c r="D11" s="14"/>
      <c r="E11" s="14"/>
      <c r="F11" s="14"/>
      <c r="G11" s="14"/>
      <c r="H11" s="14"/>
      <c r="I11" s="14"/>
      <c r="J11" s="14"/>
      <c r="K11" s="14"/>
      <c r="O11" s="146" t="s">
        <v>32</v>
      </c>
      <c r="P11" s="146"/>
      <c r="Q11" s="256">
        <f>AW5</f>
        <v>29</v>
      </c>
      <c r="R11" s="256"/>
      <c r="S11" s="14" t="s">
        <v>28</v>
      </c>
      <c r="T11" s="256">
        <f>AW4</f>
        <v>4</v>
      </c>
      <c r="U11" s="256"/>
      <c r="V11" s="14" t="s">
        <v>29</v>
      </c>
      <c r="W11" s="256">
        <v>1</v>
      </c>
      <c r="X11" s="256"/>
      <c r="Y11" s="14" t="s">
        <v>30</v>
      </c>
      <c r="Z11" s="144" t="s">
        <v>33</v>
      </c>
      <c r="AA11" s="144"/>
      <c r="AB11" s="146" t="s">
        <v>27</v>
      </c>
      <c r="AC11" s="146"/>
      <c r="AD11" s="256">
        <f>AW5</f>
        <v>29</v>
      </c>
      <c r="AE11" s="256"/>
      <c r="AF11" s="14" t="s">
        <v>28</v>
      </c>
      <c r="AG11" s="256">
        <f>AW4</f>
        <v>4</v>
      </c>
      <c r="AH11" s="256"/>
      <c r="AI11" s="14" t="s">
        <v>29</v>
      </c>
      <c r="AJ11" s="256">
        <f>VLOOKUP(AW4,AV20:AW31,2,0)</f>
        <v>30</v>
      </c>
      <c r="AK11" s="256"/>
      <c r="AL11" s="14" t="s">
        <v>30</v>
      </c>
    </row>
    <row r="12" ht="10.5" customHeight="1">
      <c r="AY12" s="16"/>
    </row>
    <row r="13" spans="1:11" ht="10.5" customHeight="1">
      <c r="A13" s="20"/>
      <c r="B13" s="24"/>
      <c r="C13" s="24"/>
      <c r="D13" s="20"/>
      <c r="E13" s="20"/>
      <c r="F13" s="20"/>
      <c r="G13" s="20"/>
      <c r="H13" s="20"/>
      <c r="I13" s="20"/>
      <c r="J13" s="20"/>
      <c r="K13" s="20"/>
    </row>
    <row r="14" spans="1:11" ht="16.5" customHeight="1">
      <c r="A14" s="20">
        <v>2</v>
      </c>
      <c r="B14" s="14" t="s">
        <v>66</v>
      </c>
      <c r="C14" s="14"/>
      <c r="D14" s="14"/>
      <c r="E14" s="14"/>
      <c r="F14" s="14"/>
      <c r="G14" s="14"/>
      <c r="H14" s="14"/>
      <c r="I14" s="14"/>
      <c r="J14" s="14"/>
      <c r="K14" s="14"/>
    </row>
    <row r="15" spans="1:46" ht="16.5" customHeight="1">
      <c r="A15" s="25"/>
      <c r="B15" s="14" t="s">
        <v>63</v>
      </c>
      <c r="C15" s="14"/>
      <c r="D15" s="14"/>
      <c r="E15" s="14"/>
      <c r="F15" s="14"/>
      <c r="G15" s="14"/>
      <c r="H15" s="14"/>
      <c r="I15" s="14"/>
      <c r="J15" s="14"/>
      <c r="K15" s="14"/>
      <c r="AP15" s="167" t="s">
        <v>38</v>
      </c>
      <c r="AQ15" s="167"/>
      <c r="AR15" s="167"/>
      <c r="AS15" s="167"/>
      <c r="AT15" s="167"/>
    </row>
    <row r="16" spans="1:46" ht="16.5" customHeight="1">
      <c r="A16" s="28"/>
      <c r="B16" s="130" t="s">
        <v>39</v>
      </c>
      <c r="C16" s="131"/>
      <c r="D16" s="131"/>
      <c r="E16" s="131"/>
      <c r="F16" s="131"/>
      <c r="G16" s="131"/>
      <c r="H16" s="131"/>
      <c r="I16" s="131"/>
      <c r="J16" s="131"/>
      <c r="K16" s="132"/>
      <c r="L16" s="133" t="s">
        <v>72</v>
      </c>
      <c r="M16" s="136" t="s">
        <v>73</v>
      </c>
      <c r="N16" s="136" t="s">
        <v>55</v>
      </c>
      <c r="O16" s="26">
        <v>1</v>
      </c>
      <c r="P16" s="27">
        <v>2</v>
      </c>
      <c r="Q16" s="27">
        <v>3</v>
      </c>
      <c r="R16" s="27">
        <v>4</v>
      </c>
      <c r="S16" s="27">
        <v>5</v>
      </c>
      <c r="T16" s="27">
        <v>6</v>
      </c>
      <c r="U16" s="27">
        <v>7</v>
      </c>
      <c r="V16" s="27">
        <v>8</v>
      </c>
      <c r="W16" s="27">
        <v>9</v>
      </c>
      <c r="X16" s="27">
        <v>10</v>
      </c>
      <c r="Y16" s="27">
        <v>11</v>
      </c>
      <c r="Z16" s="27">
        <v>12</v>
      </c>
      <c r="AA16" s="27">
        <v>13</v>
      </c>
      <c r="AB16" s="27">
        <v>14</v>
      </c>
      <c r="AC16" s="27">
        <v>15</v>
      </c>
      <c r="AD16" s="27">
        <v>16</v>
      </c>
      <c r="AE16" s="27">
        <v>17</v>
      </c>
      <c r="AF16" s="27">
        <v>18</v>
      </c>
      <c r="AG16" s="27">
        <v>19</v>
      </c>
      <c r="AH16" s="27">
        <v>20</v>
      </c>
      <c r="AI16" s="27">
        <v>21</v>
      </c>
      <c r="AJ16" s="27">
        <v>22</v>
      </c>
      <c r="AK16" s="27">
        <v>23</v>
      </c>
      <c r="AL16" s="27">
        <v>24</v>
      </c>
      <c r="AM16" s="27">
        <v>25</v>
      </c>
      <c r="AN16" s="27">
        <v>26</v>
      </c>
      <c r="AO16" s="27">
        <v>27</v>
      </c>
      <c r="AP16" s="27">
        <v>28</v>
      </c>
      <c r="AQ16" s="27">
        <v>29</v>
      </c>
      <c r="AR16" s="27">
        <v>30</v>
      </c>
      <c r="AS16" s="39">
        <v>31</v>
      </c>
      <c r="AT16" s="138" t="s">
        <v>37</v>
      </c>
    </row>
    <row r="17" spans="1:46" ht="16.5" customHeight="1">
      <c r="A17" s="28"/>
      <c r="B17" s="140" t="s">
        <v>74</v>
      </c>
      <c r="C17" s="141"/>
      <c r="D17" s="141"/>
      <c r="E17" s="141"/>
      <c r="F17" s="141"/>
      <c r="G17" s="141"/>
      <c r="H17" s="141"/>
      <c r="I17" s="141"/>
      <c r="J17" s="141"/>
      <c r="K17" s="142"/>
      <c r="L17" s="134"/>
      <c r="M17" s="137"/>
      <c r="N17" s="137"/>
      <c r="O17" s="143" t="str">
        <f aca="true" t="shared" si="0" ref="O17:AS17">CHOOSE(WEEKDAY($AW$3&amp;"/"&amp;$AW$4&amp;"/"&amp;O16),"日","月","火","水","木","金","土")</f>
        <v>土</v>
      </c>
      <c r="P17" s="126" t="str">
        <f t="shared" si="0"/>
        <v>日</v>
      </c>
      <c r="Q17" s="126" t="str">
        <f t="shared" si="0"/>
        <v>月</v>
      </c>
      <c r="R17" s="126" t="str">
        <f t="shared" si="0"/>
        <v>火</v>
      </c>
      <c r="S17" s="126" t="str">
        <f t="shared" si="0"/>
        <v>水</v>
      </c>
      <c r="T17" s="126" t="str">
        <f t="shared" si="0"/>
        <v>木</v>
      </c>
      <c r="U17" s="126" t="str">
        <f t="shared" si="0"/>
        <v>金</v>
      </c>
      <c r="V17" s="126" t="str">
        <f t="shared" si="0"/>
        <v>土</v>
      </c>
      <c r="W17" s="126" t="str">
        <f t="shared" si="0"/>
        <v>日</v>
      </c>
      <c r="X17" s="126" t="str">
        <f t="shared" si="0"/>
        <v>月</v>
      </c>
      <c r="Y17" s="126" t="str">
        <f t="shared" si="0"/>
        <v>火</v>
      </c>
      <c r="Z17" s="126" t="str">
        <f t="shared" si="0"/>
        <v>水</v>
      </c>
      <c r="AA17" s="126" t="str">
        <f t="shared" si="0"/>
        <v>木</v>
      </c>
      <c r="AB17" s="126" t="str">
        <f t="shared" si="0"/>
        <v>金</v>
      </c>
      <c r="AC17" s="126" t="str">
        <f t="shared" si="0"/>
        <v>土</v>
      </c>
      <c r="AD17" s="126" t="str">
        <f t="shared" si="0"/>
        <v>日</v>
      </c>
      <c r="AE17" s="126" t="str">
        <f t="shared" si="0"/>
        <v>月</v>
      </c>
      <c r="AF17" s="126" t="str">
        <f t="shared" si="0"/>
        <v>火</v>
      </c>
      <c r="AG17" s="126" t="str">
        <f t="shared" si="0"/>
        <v>水</v>
      </c>
      <c r="AH17" s="126" t="str">
        <f t="shared" si="0"/>
        <v>木</v>
      </c>
      <c r="AI17" s="126" t="str">
        <f t="shared" si="0"/>
        <v>金</v>
      </c>
      <c r="AJ17" s="126" t="str">
        <f t="shared" si="0"/>
        <v>土</v>
      </c>
      <c r="AK17" s="126" t="str">
        <f t="shared" si="0"/>
        <v>日</v>
      </c>
      <c r="AL17" s="126" t="str">
        <f t="shared" si="0"/>
        <v>月</v>
      </c>
      <c r="AM17" s="126" t="str">
        <f t="shared" si="0"/>
        <v>火</v>
      </c>
      <c r="AN17" s="126" t="str">
        <f t="shared" si="0"/>
        <v>水</v>
      </c>
      <c r="AO17" s="126" t="str">
        <f t="shared" si="0"/>
        <v>木</v>
      </c>
      <c r="AP17" s="126" t="str">
        <f t="shared" si="0"/>
        <v>金</v>
      </c>
      <c r="AQ17" s="126" t="str">
        <f t="shared" si="0"/>
        <v>土</v>
      </c>
      <c r="AR17" s="126" t="str">
        <f t="shared" si="0"/>
        <v>日</v>
      </c>
      <c r="AS17" s="128" t="e">
        <f t="shared" si="0"/>
        <v>#VALUE!</v>
      </c>
      <c r="AT17" s="139"/>
    </row>
    <row r="18" spans="1:47" ht="17.25" customHeight="1" thickBot="1">
      <c r="A18" s="28"/>
      <c r="B18" s="78" t="s">
        <v>75</v>
      </c>
      <c r="C18" s="79"/>
      <c r="D18" s="79"/>
      <c r="E18" s="79"/>
      <c r="F18" s="79"/>
      <c r="G18" s="79"/>
      <c r="H18" s="79"/>
      <c r="I18" s="79"/>
      <c r="J18" s="79"/>
      <c r="K18" s="80"/>
      <c r="L18" s="135"/>
      <c r="M18" s="137"/>
      <c r="N18" s="137"/>
      <c r="O18" s="118"/>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9"/>
      <c r="AT18" s="139"/>
      <c r="AU18" s="51" t="s">
        <v>71</v>
      </c>
    </row>
    <row r="19" spans="1:49" ht="17.25" customHeight="1">
      <c r="A19" s="20"/>
      <c r="B19" s="117">
        <v>1</v>
      </c>
      <c r="C19" s="119" t="s">
        <v>76</v>
      </c>
      <c r="D19" s="120"/>
      <c r="E19" s="121" t="s">
        <v>84</v>
      </c>
      <c r="F19" s="122"/>
      <c r="G19" s="122"/>
      <c r="H19" s="122"/>
      <c r="I19" s="122"/>
      <c r="J19" s="122"/>
      <c r="K19" s="123"/>
      <c r="L19" s="84" t="s">
        <v>35</v>
      </c>
      <c r="M19" s="124" t="s">
        <v>78</v>
      </c>
      <c r="N19" s="124" t="s">
        <v>56</v>
      </c>
      <c r="O19" s="115"/>
      <c r="P19" s="102"/>
      <c r="Q19" s="102">
        <v>1</v>
      </c>
      <c r="R19" s="102"/>
      <c r="S19" s="102"/>
      <c r="T19" s="102"/>
      <c r="U19" s="102"/>
      <c r="V19" s="102"/>
      <c r="W19" s="102"/>
      <c r="X19" s="102">
        <v>1</v>
      </c>
      <c r="Y19" s="102"/>
      <c r="Z19" s="102"/>
      <c r="AA19" s="102"/>
      <c r="AB19" s="102"/>
      <c r="AC19" s="102"/>
      <c r="AD19" s="102"/>
      <c r="AE19" s="102">
        <v>1</v>
      </c>
      <c r="AF19" s="102"/>
      <c r="AG19" s="102"/>
      <c r="AH19" s="102"/>
      <c r="AI19" s="102"/>
      <c r="AJ19" s="102"/>
      <c r="AK19" s="102"/>
      <c r="AL19" s="102">
        <v>1</v>
      </c>
      <c r="AM19" s="102"/>
      <c r="AN19" s="102"/>
      <c r="AO19" s="114"/>
      <c r="AP19" s="114"/>
      <c r="AQ19" s="114"/>
      <c r="AR19" s="114"/>
      <c r="AS19" s="100"/>
      <c r="AT19" s="104">
        <f>SUM(O19:AS20)</f>
        <v>4</v>
      </c>
      <c r="AV19" s="44" t="s">
        <v>29</v>
      </c>
      <c r="AW19" s="45" t="s">
        <v>51</v>
      </c>
    </row>
    <row r="20" spans="1:49" ht="17.25" customHeight="1">
      <c r="A20" s="20"/>
      <c r="B20" s="118"/>
      <c r="C20" s="106" t="s">
        <v>77</v>
      </c>
      <c r="D20" s="107"/>
      <c r="E20" s="108" t="s">
        <v>79</v>
      </c>
      <c r="F20" s="109"/>
      <c r="G20" s="109"/>
      <c r="H20" s="109"/>
      <c r="I20" s="109"/>
      <c r="J20" s="109"/>
      <c r="K20" s="110"/>
      <c r="L20" s="85"/>
      <c r="M20" s="125"/>
      <c r="N20" s="125"/>
      <c r="O20" s="116"/>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1"/>
      <c r="AT20" s="105"/>
      <c r="AV20" s="47">
        <v>1</v>
      </c>
      <c r="AW20" s="48">
        <v>31</v>
      </c>
    </row>
    <row r="21" spans="1:50" ht="17.25" customHeight="1">
      <c r="A21" s="20"/>
      <c r="B21" s="117">
        <v>2</v>
      </c>
      <c r="C21" s="119" t="s">
        <v>76</v>
      </c>
      <c r="D21" s="120"/>
      <c r="E21" s="121" t="s">
        <v>85</v>
      </c>
      <c r="F21" s="122"/>
      <c r="G21" s="122"/>
      <c r="H21" s="122"/>
      <c r="I21" s="122"/>
      <c r="J21" s="122"/>
      <c r="K21" s="123"/>
      <c r="L21" s="84" t="s">
        <v>35</v>
      </c>
      <c r="M21" s="124" t="s">
        <v>78</v>
      </c>
      <c r="N21" s="124" t="s">
        <v>56</v>
      </c>
      <c r="O21" s="115"/>
      <c r="P21" s="102"/>
      <c r="Q21" s="102"/>
      <c r="R21" s="102">
        <v>1</v>
      </c>
      <c r="S21" s="102"/>
      <c r="T21" s="102"/>
      <c r="U21" s="102"/>
      <c r="V21" s="102"/>
      <c r="W21" s="102"/>
      <c r="X21" s="102"/>
      <c r="Y21" s="102"/>
      <c r="Z21" s="102">
        <v>1</v>
      </c>
      <c r="AA21" s="102"/>
      <c r="AB21" s="102"/>
      <c r="AC21" s="102"/>
      <c r="AD21" s="102"/>
      <c r="AE21" s="102"/>
      <c r="AF21" s="102">
        <v>1</v>
      </c>
      <c r="AG21" s="102"/>
      <c r="AH21" s="102"/>
      <c r="AI21" s="102"/>
      <c r="AJ21" s="102"/>
      <c r="AK21" s="102"/>
      <c r="AL21" s="102"/>
      <c r="AM21" s="102">
        <v>1</v>
      </c>
      <c r="AN21" s="102"/>
      <c r="AO21" s="114"/>
      <c r="AP21" s="114"/>
      <c r="AQ21" s="114"/>
      <c r="AR21" s="114"/>
      <c r="AS21" s="100"/>
      <c r="AT21" s="104">
        <f>SUM(O21:AS22)</f>
        <v>4</v>
      </c>
      <c r="AV21" s="47">
        <v>2</v>
      </c>
      <c r="AW21" s="48">
        <v>28</v>
      </c>
      <c r="AX21" s="14" t="s">
        <v>50</v>
      </c>
    </row>
    <row r="22" spans="1:49" ht="17.25" customHeight="1">
      <c r="A22" s="20"/>
      <c r="B22" s="118"/>
      <c r="C22" s="106" t="s">
        <v>77</v>
      </c>
      <c r="D22" s="107"/>
      <c r="E22" s="108" t="s">
        <v>80</v>
      </c>
      <c r="F22" s="109"/>
      <c r="G22" s="109"/>
      <c r="H22" s="109"/>
      <c r="I22" s="109"/>
      <c r="J22" s="109"/>
      <c r="K22" s="110"/>
      <c r="L22" s="85"/>
      <c r="M22" s="125"/>
      <c r="N22" s="125"/>
      <c r="O22" s="116"/>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1"/>
      <c r="AT22" s="105"/>
      <c r="AV22" s="47">
        <v>3</v>
      </c>
      <c r="AW22" s="48">
        <v>31</v>
      </c>
    </row>
    <row r="23" spans="1:49" ht="17.25" customHeight="1">
      <c r="A23" s="20"/>
      <c r="B23" s="117">
        <v>3</v>
      </c>
      <c r="C23" s="119" t="s">
        <v>76</v>
      </c>
      <c r="D23" s="120"/>
      <c r="E23" s="121" t="s">
        <v>86</v>
      </c>
      <c r="F23" s="122"/>
      <c r="G23" s="122"/>
      <c r="H23" s="122"/>
      <c r="I23" s="122"/>
      <c r="J23" s="122"/>
      <c r="K23" s="123"/>
      <c r="L23" s="84" t="s">
        <v>35</v>
      </c>
      <c r="M23" s="124" t="s">
        <v>78</v>
      </c>
      <c r="N23" s="124"/>
      <c r="O23" s="115"/>
      <c r="P23" s="102"/>
      <c r="Q23" s="102"/>
      <c r="R23" s="102">
        <v>1</v>
      </c>
      <c r="S23" s="102"/>
      <c r="T23" s="102"/>
      <c r="U23" s="102"/>
      <c r="V23" s="102"/>
      <c r="W23" s="102"/>
      <c r="X23" s="102"/>
      <c r="Y23" s="102"/>
      <c r="Z23" s="102">
        <v>1</v>
      </c>
      <c r="AA23" s="102"/>
      <c r="AB23" s="102"/>
      <c r="AC23" s="102"/>
      <c r="AD23" s="102"/>
      <c r="AE23" s="102"/>
      <c r="AF23" s="102"/>
      <c r="AG23" s="102"/>
      <c r="AH23" s="102"/>
      <c r="AI23" s="102"/>
      <c r="AJ23" s="102"/>
      <c r="AK23" s="102"/>
      <c r="AL23" s="102"/>
      <c r="AM23" s="102"/>
      <c r="AN23" s="102"/>
      <c r="AO23" s="114"/>
      <c r="AP23" s="114"/>
      <c r="AQ23" s="114"/>
      <c r="AR23" s="114"/>
      <c r="AS23" s="100"/>
      <c r="AT23" s="104">
        <f>SUM(O23:AS24)</f>
        <v>2</v>
      </c>
      <c r="AV23" s="47">
        <v>4</v>
      </c>
      <c r="AW23" s="48">
        <v>30</v>
      </c>
    </row>
    <row r="24" spans="1:49" ht="17.25" customHeight="1">
      <c r="A24" s="20"/>
      <c r="B24" s="118"/>
      <c r="C24" s="106" t="s">
        <v>77</v>
      </c>
      <c r="D24" s="107"/>
      <c r="E24" s="108" t="s">
        <v>81</v>
      </c>
      <c r="F24" s="109"/>
      <c r="G24" s="109"/>
      <c r="H24" s="109"/>
      <c r="I24" s="109"/>
      <c r="J24" s="109"/>
      <c r="K24" s="110"/>
      <c r="L24" s="85"/>
      <c r="M24" s="125"/>
      <c r="N24" s="125"/>
      <c r="O24" s="116"/>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1"/>
      <c r="AT24" s="105"/>
      <c r="AV24" s="47">
        <v>5</v>
      </c>
      <c r="AW24" s="48">
        <v>31</v>
      </c>
    </row>
    <row r="25" spans="2:49" ht="17.25" customHeight="1">
      <c r="B25" s="117">
        <v>4</v>
      </c>
      <c r="C25" s="119" t="s">
        <v>76</v>
      </c>
      <c r="D25" s="120"/>
      <c r="E25" s="121" t="s">
        <v>87</v>
      </c>
      <c r="F25" s="122"/>
      <c r="G25" s="122"/>
      <c r="H25" s="122"/>
      <c r="I25" s="122"/>
      <c r="J25" s="122"/>
      <c r="K25" s="123"/>
      <c r="L25" s="84"/>
      <c r="M25" s="124" t="s">
        <v>78</v>
      </c>
      <c r="N25" s="124" t="s">
        <v>56</v>
      </c>
      <c r="O25" s="115"/>
      <c r="P25" s="102"/>
      <c r="Q25" s="102"/>
      <c r="R25" s="102"/>
      <c r="S25" s="102">
        <v>1</v>
      </c>
      <c r="T25" s="102"/>
      <c r="U25" s="102"/>
      <c r="V25" s="102"/>
      <c r="W25" s="102"/>
      <c r="X25" s="102"/>
      <c r="Y25" s="102"/>
      <c r="Z25" s="102"/>
      <c r="AA25" s="102"/>
      <c r="AB25" s="102"/>
      <c r="AC25" s="102"/>
      <c r="AD25" s="102"/>
      <c r="AE25" s="102"/>
      <c r="AF25" s="102"/>
      <c r="AG25" s="102">
        <v>1</v>
      </c>
      <c r="AH25" s="102"/>
      <c r="AI25" s="102"/>
      <c r="AJ25" s="102"/>
      <c r="AK25" s="102"/>
      <c r="AL25" s="102"/>
      <c r="AM25" s="102"/>
      <c r="AN25" s="102">
        <v>1</v>
      </c>
      <c r="AO25" s="114"/>
      <c r="AP25" s="114"/>
      <c r="AQ25" s="114"/>
      <c r="AR25" s="114"/>
      <c r="AS25" s="100"/>
      <c r="AT25" s="104">
        <f>SUM(O25:AS26)</f>
        <v>3</v>
      </c>
      <c r="AV25" s="47">
        <v>6</v>
      </c>
      <c r="AW25" s="48">
        <v>30</v>
      </c>
    </row>
    <row r="26" spans="2:49" ht="17.25" customHeight="1">
      <c r="B26" s="118"/>
      <c r="C26" s="106" t="s">
        <v>77</v>
      </c>
      <c r="D26" s="107"/>
      <c r="E26" s="108" t="s">
        <v>82</v>
      </c>
      <c r="F26" s="109"/>
      <c r="G26" s="109"/>
      <c r="H26" s="109"/>
      <c r="I26" s="109"/>
      <c r="J26" s="109"/>
      <c r="K26" s="110"/>
      <c r="L26" s="85" t="s">
        <v>36</v>
      </c>
      <c r="M26" s="125"/>
      <c r="N26" s="125"/>
      <c r="O26" s="116"/>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1"/>
      <c r="AT26" s="105"/>
      <c r="AV26" s="47">
        <v>7</v>
      </c>
      <c r="AW26" s="48">
        <v>31</v>
      </c>
    </row>
    <row r="27" spans="1:55" s="25" customFormat="1" ht="17.25" customHeight="1">
      <c r="A27" s="19"/>
      <c r="B27" s="117">
        <v>5</v>
      </c>
      <c r="C27" s="119" t="s">
        <v>76</v>
      </c>
      <c r="D27" s="120"/>
      <c r="E27" s="121"/>
      <c r="F27" s="122"/>
      <c r="G27" s="122"/>
      <c r="H27" s="122"/>
      <c r="I27" s="122"/>
      <c r="J27" s="122"/>
      <c r="K27" s="123"/>
      <c r="L27" s="84" t="s">
        <v>35</v>
      </c>
      <c r="M27" s="124"/>
      <c r="N27" s="124"/>
      <c r="O27" s="115"/>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14"/>
      <c r="AP27" s="114"/>
      <c r="AQ27" s="114"/>
      <c r="AR27" s="114"/>
      <c r="AS27" s="100"/>
      <c r="AT27" s="104">
        <f>SUM(O27:AS28)</f>
        <v>0</v>
      </c>
      <c r="AV27" s="47">
        <v>8</v>
      </c>
      <c r="AW27" s="48">
        <v>31</v>
      </c>
      <c r="AX27" s="14"/>
      <c r="AY27" s="14"/>
      <c r="AZ27" s="14"/>
      <c r="BA27" s="14"/>
      <c r="BB27" s="14"/>
      <c r="BC27" s="14"/>
    </row>
    <row r="28" spans="1:55" s="28" customFormat="1" ht="17.25" customHeight="1">
      <c r="A28" s="19"/>
      <c r="B28" s="118"/>
      <c r="C28" s="106" t="s">
        <v>77</v>
      </c>
      <c r="D28" s="107"/>
      <c r="E28" s="108"/>
      <c r="F28" s="109"/>
      <c r="G28" s="109"/>
      <c r="H28" s="109"/>
      <c r="I28" s="109"/>
      <c r="J28" s="109"/>
      <c r="K28" s="110"/>
      <c r="L28" s="85" t="s">
        <v>36</v>
      </c>
      <c r="M28" s="125"/>
      <c r="N28" s="125"/>
      <c r="O28" s="116"/>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1"/>
      <c r="AT28" s="105"/>
      <c r="AV28" s="47">
        <v>9</v>
      </c>
      <c r="AW28" s="48">
        <v>30</v>
      </c>
      <c r="AX28" s="14"/>
      <c r="AY28" s="14"/>
      <c r="AZ28" s="14"/>
      <c r="BA28" s="14"/>
      <c r="BB28" s="14"/>
      <c r="BC28" s="14"/>
    </row>
    <row r="29" spans="2:49" ht="17.25" customHeight="1">
      <c r="B29" s="117">
        <v>6</v>
      </c>
      <c r="C29" s="119" t="s">
        <v>76</v>
      </c>
      <c r="D29" s="120"/>
      <c r="E29" s="121"/>
      <c r="F29" s="122"/>
      <c r="G29" s="122"/>
      <c r="H29" s="122"/>
      <c r="I29" s="122"/>
      <c r="J29" s="122"/>
      <c r="K29" s="123"/>
      <c r="L29" s="84" t="s">
        <v>35</v>
      </c>
      <c r="M29" s="124"/>
      <c r="N29" s="124"/>
      <c r="O29" s="115"/>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14"/>
      <c r="AP29" s="114"/>
      <c r="AQ29" s="114"/>
      <c r="AR29" s="114"/>
      <c r="AS29" s="100"/>
      <c r="AT29" s="104">
        <f>SUM(O29:AS30)</f>
        <v>0</v>
      </c>
      <c r="AV29" s="47">
        <v>10</v>
      </c>
      <c r="AW29" s="48">
        <v>31</v>
      </c>
    </row>
    <row r="30" spans="2:49" ht="17.25" customHeight="1">
      <c r="B30" s="118"/>
      <c r="C30" s="106" t="s">
        <v>77</v>
      </c>
      <c r="D30" s="107"/>
      <c r="E30" s="108"/>
      <c r="F30" s="109"/>
      <c r="G30" s="109"/>
      <c r="H30" s="109"/>
      <c r="I30" s="109"/>
      <c r="J30" s="109"/>
      <c r="K30" s="110"/>
      <c r="L30" s="85" t="s">
        <v>36</v>
      </c>
      <c r="M30" s="125"/>
      <c r="N30" s="125"/>
      <c r="O30" s="116"/>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1"/>
      <c r="AT30" s="105"/>
      <c r="AV30" s="47">
        <v>11</v>
      </c>
      <c r="AW30" s="48">
        <v>30</v>
      </c>
    </row>
    <row r="31" spans="2:49" ht="17.25" customHeight="1" thickBot="1">
      <c r="B31" s="117">
        <v>7</v>
      </c>
      <c r="C31" s="119" t="s">
        <v>76</v>
      </c>
      <c r="D31" s="120"/>
      <c r="E31" s="121"/>
      <c r="F31" s="122"/>
      <c r="G31" s="122"/>
      <c r="H31" s="122"/>
      <c r="I31" s="122"/>
      <c r="J31" s="122"/>
      <c r="K31" s="123"/>
      <c r="L31" s="84" t="s">
        <v>35</v>
      </c>
      <c r="M31" s="124"/>
      <c r="N31" s="124"/>
      <c r="O31" s="115"/>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14"/>
      <c r="AP31" s="114"/>
      <c r="AQ31" s="114"/>
      <c r="AR31" s="114"/>
      <c r="AS31" s="100"/>
      <c r="AT31" s="104">
        <f>SUM(O31:AS32)</f>
        <v>0</v>
      </c>
      <c r="AV31" s="49">
        <v>12</v>
      </c>
      <c r="AW31" s="50">
        <v>31</v>
      </c>
    </row>
    <row r="32" spans="2:46" ht="17.25" customHeight="1">
      <c r="B32" s="118"/>
      <c r="C32" s="106" t="s">
        <v>77</v>
      </c>
      <c r="D32" s="107"/>
      <c r="E32" s="108"/>
      <c r="F32" s="109"/>
      <c r="G32" s="109"/>
      <c r="H32" s="109"/>
      <c r="I32" s="109"/>
      <c r="J32" s="109"/>
      <c r="K32" s="110"/>
      <c r="L32" s="85" t="s">
        <v>36</v>
      </c>
      <c r="M32" s="125"/>
      <c r="N32" s="125"/>
      <c r="O32" s="116"/>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1"/>
      <c r="AT32" s="105"/>
    </row>
    <row r="33" spans="2:46" ht="17.25" customHeight="1">
      <c r="B33" s="117">
        <v>8</v>
      </c>
      <c r="C33" s="119" t="s">
        <v>76</v>
      </c>
      <c r="D33" s="120"/>
      <c r="E33" s="121"/>
      <c r="F33" s="122"/>
      <c r="G33" s="122"/>
      <c r="H33" s="122"/>
      <c r="I33" s="122"/>
      <c r="J33" s="122"/>
      <c r="K33" s="123"/>
      <c r="L33" s="84" t="s">
        <v>35</v>
      </c>
      <c r="M33" s="124"/>
      <c r="N33" s="124"/>
      <c r="O33" s="115"/>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14"/>
      <c r="AP33" s="114"/>
      <c r="AQ33" s="114"/>
      <c r="AR33" s="114"/>
      <c r="AS33" s="100"/>
      <c r="AT33" s="104">
        <f>SUM(O33:AS34)</f>
        <v>0</v>
      </c>
    </row>
    <row r="34" spans="2:46" ht="17.25" customHeight="1">
      <c r="B34" s="118"/>
      <c r="C34" s="106" t="s">
        <v>77</v>
      </c>
      <c r="D34" s="107"/>
      <c r="E34" s="108"/>
      <c r="F34" s="109"/>
      <c r="G34" s="109"/>
      <c r="H34" s="109"/>
      <c r="I34" s="109"/>
      <c r="J34" s="109"/>
      <c r="K34" s="110"/>
      <c r="L34" s="85" t="s">
        <v>36</v>
      </c>
      <c r="M34" s="125"/>
      <c r="N34" s="125"/>
      <c r="O34" s="116"/>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1"/>
      <c r="AT34" s="105"/>
    </row>
    <row r="35" spans="2:46" ht="17.25" customHeight="1">
      <c r="B35" s="117">
        <v>9</v>
      </c>
      <c r="C35" s="119" t="s">
        <v>76</v>
      </c>
      <c r="D35" s="120"/>
      <c r="E35" s="121"/>
      <c r="F35" s="122"/>
      <c r="G35" s="122"/>
      <c r="H35" s="122"/>
      <c r="I35" s="122"/>
      <c r="J35" s="122"/>
      <c r="K35" s="123"/>
      <c r="L35" s="84" t="s">
        <v>35</v>
      </c>
      <c r="M35" s="124"/>
      <c r="N35" s="124"/>
      <c r="O35" s="115"/>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14"/>
      <c r="AP35" s="114"/>
      <c r="AQ35" s="114"/>
      <c r="AR35" s="114"/>
      <c r="AS35" s="100"/>
      <c r="AT35" s="104">
        <f>SUM(O35:AS36)</f>
        <v>0</v>
      </c>
    </row>
    <row r="36" spans="2:46" ht="17.25" customHeight="1">
      <c r="B36" s="118"/>
      <c r="C36" s="106" t="s">
        <v>77</v>
      </c>
      <c r="D36" s="107"/>
      <c r="E36" s="108"/>
      <c r="F36" s="109"/>
      <c r="G36" s="109"/>
      <c r="H36" s="109"/>
      <c r="I36" s="109"/>
      <c r="J36" s="109"/>
      <c r="K36" s="110"/>
      <c r="L36" s="85" t="s">
        <v>36</v>
      </c>
      <c r="M36" s="125"/>
      <c r="N36" s="125"/>
      <c r="O36" s="116"/>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1"/>
      <c r="AT36" s="105"/>
    </row>
    <row r="37" spans="2:46" ht="17.25" customHeight="1">
      <c r="B37" s="117">
        <v>10</v>
      </c>
      <c r="C37" s="119" t="s">
        <v>76</v>
      </c>
      <c r="D37" s="120"/>
      <c r="E37" s="121"/>
      <c r="F37" s="122"/>
      <c r="G37" s="122"/>
      <c r="H37" s="122"/>
      <c r="I37" s="122"/>
      <c r="J37" s="122"/>
      <c r="K37" s="123"/>
      <c r="L37" s="84" t="s">
        <v>35</v>
      </c>
      <c r="M37" s="124"/>
      <c r="N37" s="124"/>
      <c r="O37" s="115"/>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14"/>
      <c r="AP37" s="114"/>
      <c r="AQ37" s="114"/>
      <c r="AR37" s="114"/>
      <c r="AS37" s="100"/>
      <c r="AT37" s="104">
        <f>SUM(O37:AS38)</f>
        <v>0</v>
      </c>
    </row>
    <row r="38" spans="2:46" ht="17.25" customHeight="1">
      <c r="B38" s="118"/>
      <c r="C38" s="106" t="s">
        <v>77</v>
      </c>
      <c r="D38" s="107"/>
      <c r="E38" s="108"/>
      <c r="F38" s="109"/>
      <c r="G38" s="109"/>
      <c r="H38" s="109"/>
      <c r="I38" s="109"/>
      <c r="J38" s="109"/>
      <c r="K38" s="110"/>
      <c r="L38" s="85" t="s">
        <v>36</v>
      </c>
      <c r="M38" s="125"/>
      <c r="N38" s="125"/>
      <c r="O38" s="116"/>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1"/>
      <c r="AT38" s="105"/>
    </row>
    <row r="39" spans="2:47" ht="17.25" customHeight="1">
      <c r="B39" s="111" t="s">
        <v>37</v>
      </c>
      <c r="C39" s="112"/>
      <c r="D39" s="112"/>
      <c r="E39" s="112"/>
      <c r="F39" s="112"/>
      <c r="G39" s="112"/>
      <c r="H39" s="112"/>
      <c r="I39" s="112"/>
      <c r="J39" s="112"/>
      <c r="K39" s="112"/>
      <c r="L39" s="112"/>
      <c r="M39" s="113"/>
      <c r="N39" s="76">
        <f>COUNTA(N19:N38)</f>
        <v>3</v>
      </c>
      <c r="O39" s="32"/>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4"/>
      <c r="AT39" s="74">
        <f>SUM(AT19:AT38)</f>
        <v>13</v>
      </c>
      <c r="AU39" s="19" t="s">
        <v>70</v>
      </c>
    </row>
    <row r="40" spans="2:46" ht="13.5" customHeight="1">
      <c r="B40" s="35"/>
      <c r="C40" s="35"/>
      <c r="D40" s="36"/>
      <c r="E40" s="36"/>
      <c r="F40" s="36"/>
      <c r="G40" s="36"/>
      <c r="H40" s="36"/>
      <c r="I40" s="36"/>
      <c r="J40" s="35"/>
      <c r="K40" s="35"/>
      <c r="L40" s="35"/>
      <c r="M40" s="35"/>
      <c r="N40" s="35"/>
      <c r="O40" s="66"/>
      <c r="P40" s="66"/>
      <c r="Q40" s="67"/>
      <c r="R40" s="67"/>
      <c r="S40" s="67"/>
      <c r="T40" s="66"/>
      <c r="U40" s="67"/>
      <c r="V40" s="67"/>
      <c r="W40" s="67"/>
      <c r="X40" s="67"/>
      <c r="Y40" s="67"/>
      <c r="Z40" s="67"/>
      <c r="AA40" s="67"/>
      <c r="AB40" s="67"/>
      <c r="AC40" s="67"/>
      <c r="AD40" s="67"/>
      <c r="AE40" s="67"/>
      <c r="AF40" s="67"/>
      <c r="AG40" s="67"/>
      <c r="AH40" s="67"/>
      <c r="AI40" s="66"/>
      <c r="AJ40" s="66"/>
      <c r="AK40" s="66"/>
      <c r="AL40" s="66"/>
      <c r="AM40" s="66"/>
      <c r="AN40" s="66"/>
      <c r="AO40" s="66"/>
      <c r="AP40" s="66"/>
      <c r="AQ40" s="66"/>
      <c r="AR40" s="66"/>
      <c r="AS40" s="66"/>
      <c r="AT40" s="66"/>
    </row>
    <row r="41" spans="2:46" ht="17.25" customHeight="1">
      <c r="B41" s="58" t="s">
        <v>64</v>
      </c>
      <c r="C41" s="58"/>
      <c r="D41" s="35"/>
      <c r="E41" s="35"/>
      <c r="F41" s="35"/>
      <c r="G41" s="35"/>
      <c r="H41" s="35"/>
      <c r="I41" s="35"/>
      <c r="J41" s="35"/>
      <c r="K41" s="35"/>
      <c r="L41" s="35"/>
      <c r="M41" s="35"/>
      <c r="N41" s="35"/>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row>
    <row r="42" spans="2:46" ht="17.25" customHeight="1">
      <c r="B42" s="130" t="s">
        <v>39</v>
      </c>
      <c r="C42" s="131"/>
      <c r="D42" s="131"/>
      <c r="E42" s="131"/>
      <c r="F42" s="131"/>
      <c r="G42" s="131"/>
      <c r="H42" s="131"/>
      <c r="I42" s="131"/>
      <c r="J42" s="131"/>
      <c r="K42" s="132"/>
      <c r="L42" s="133" t="s">
        <v>72</v>
      </c>
      <c r="M42" s="136" t="s">
        <v>73</v>
      </c>
      <c r="N42" s="136" t="s">
        <v>55</v>
      </c>
      <c r="O42" s="26">
        <v>1</v>
      </c>
      <c r="P42" s="27">
        <v>2</v>
      </c>
      <c r="Q42" s="27">
        <v>3</v>
      </c>
      <c r="R42" s="27">
        <v>4</v>
      </c>
      <c r="S42" s="27">
        <v>5</v>
      </c>
      <c r="T42" s="27">
        <v>6</v>
      </c>
      <c r="U42" s="27">
        <v>7</v>
      </c>
      <c r="V42" s="27">
        <v>8</v>
      </c>
      <c r="W42" s="27">
        <v>9</v>
      </c>
      <c r="X42" s="27">
        <v>10</v>
      </c>
      <c r="Y42" s="27">
        <v>11</v>
      </c>
      <c r="Z42" s="27">
        <v>12</v>
      </c>
      <c r="AA42" s="27">
        <v>13</v>
      </c>
      <c r="AB42" s="27">
        <v>14</v>
      </c>
      <c r="AC42" s="27">
        <v>15</v>
      </c>
      <c r="AD42" s="27">
        <v>16</v>
      </c>
      <c r="AE42" s="27">
        <v>17</v>
      </c>
      <c r="AF42" s="27">
        <v>18</v>
      </c>
      <c r="AG42" s="27">
        <v>19</v>
      </c>
      <c r="AH42" s="27">
        <v>20</v>
      </c>
      <c r="AI42" s="27">
        <v>21</v>
      </c>
      <c r="AJ42" s="27">
        <v>22</v>
      </c>
      <c r="AK42" s="27">
        <v>23</v>
      </c>
      <c r="AL42" s="27">
        <v>24</v>
      </c>
      <c r="AM42" s="27">
        <v>25</v>
      </c>
      <c r="AN42" s="27">
        <v>26</v>
      </c>
      <c r="AO42" s="27">
        <v>27</v>
      </c>
      <c r="AP42" s="27">
        <v>28</v>
      </c>
      <c r="AQ42" s="27">
        <v>29</v>
      </c>
      <c r="AR42" s="27">
        <v>30</v>
      </c>
      <c r="AS42" s="39">
        <v>31</v>
      </c>
      <c r="AT42" s="138" t="s">
        <v>37</v>
      </c>
    </row>
    <row r="43" spans="2:46" ht="16.5" customHeight="1">
      <c r="B43" s="140" t="s">
        <v>74</v>
      </c>
      <c r="C43" s="141"/>
      <c r="D43" s="141"/>
      <c r="E43" s="141"/>
      <c r="F43" s="141"/>
      <c r="G43" s="141"/>
      <c r="H43" s="141"/>
      <c r="I43" s="141"/>
      <c r="J43" s="141"/>
      <c r="K43" s="142"/>
      <c r="L43" s="134"/>
      <c r="M43" s="137"/>
      <c r="N43" s="137"/>
      <c r="O43" s="143" t="str">
        <f aca="true" t="shared" si="1" ref="O43:AS43">CHOOSE(WEEKDAY($AW$3&amp;"/"&amp;$AW$4&amp;"/"&amp;O42),"日","月","火","水","木","金","土")</f>
        <v>土</v>
      </c>
      <c r="P43" s="126" t="str">
        <f t="shared" si="1"/>
        <v>日</v>
      </c>
      <c r="Q43" s="126" t="str">
        <f t="shared" si="1"/>
        <v>月</v>
      </c>
      <c r="R43" s="126" t="str">
        <f t="shared" si="1"/>
        <v>火</v>
      </c>
      <c r="S43" s="126" t="str">
        <f t="shared" si="1"/>
        <v>水</v>
      </c>
      <c r="T43" s="126" t="str">
        <f t="shared" si="1"/>
        <v>木</v>
      </c>
      <c r="U43" s="126" t="str">
        <f t="shared" si="1"/>
        <v>金</v>
      </c>
      <c r="V43" s="126" t="str">
        <f t="shared" si="1"/>
        <v>土</v>
      </c>
      <c r="W43" s="126" t="str">
        <f t="shared" si="1"/>
        <v>日</v>
      </c>
      <c r="X43" s="126" t="str">
        <f t="shared" si="1"/>
        <v>月</v>
      </c>
      <c r="Y43" s="126" t="str">
        <f t="shared" si="1"/>
        <v>火</v>
      </c>
      <c r="Z43" s="126" t="str">
        <f t="shared" si="1"/>
        <v>水</v>
      </c>
      <c r="AA43" s="126" t="str">
        <f t="shared" si="1"/>
        <v>木</v>
      </c>
      <c r="AB43" s="126" t="str">
        <f t="shared" si="1"/>
        <v>金</v>
      </c>
      <c r="AC43" s="126" t="str">
        <f t="shared" si="1"/>
        <v>土</v>
      </c>
      <c r="AD43" s="126" t="str">
        <f t="shared" si="1"/>
        <v>日</v>
      </c>
      <c r="AE43" s="126" t="str">
        <f t="shared" si="1"/>
        <v>月</v>
      </c>
      <c r="AF43" s="126" t="str">
        <f t="shared" si="1"/>
        <v>火</v>
      </c>
      <c r="AG43" s="126" t="str">
        <f t="shared" si="1"/>
        <v>水</v>
      </c>
      <c r="AH43" s="126" t="str">
        <f t="shared" si="1"/>
        <v>木</v>
      </c>
      <c r="AI43" s="126" t="str">
        <f t="shared" si="1"/>
        <v>金</v>
      </c>
      <c r="AJ43" s="126" t="str">
        <f t="shared" si="1"/>
        <v>土</v>
      </c>
      <c r="AK43" s="126" t="str">
        <f t="shared" si="1"/>
        <v>日</v>
      </c>
      <c r="AL43" s="126" t="str">
        <f t="shared" si="1"/>
        <v>月</v>
      </c>
      <c r="AM43" s="126" t="str">
        <f t="shared" si="1"/>
        <v>火</v>
      </c>
      <c r="AN43" s="126" t="str">
        <f t="shared" si="1"/>
        <v>水</v>
      </c>
      <c r="AO43" s="126" t="str">
        <f t="shared" si="1"/>
        <v>木</v>
      </c>
      <c r="AP43" s="126" t="str">
        <f t="shared" si="1"/>
        <v>金</v>
      </c>
      <c r="AQ43" s="126" t="str">
        <f t="shared" si="1"/>
        <v>土</v>
      </c>
      <c r="AR43" s="126" t="str">
        <f t="shared" si="1"/>
        <v>日</v>
      </c>
      <c r="AS43" s="128" t="e">
        <f t="shared" si="1"/>
        <v>#VALUE!</v>
      </c>
      <c r="AT43" s="139"/>
    </row>
    <row r="44" spans="2:46" ht="16.5" customHeight="1">
      <c r="B44" s="78" t="s">
        <v>75</v>
      </c>
      <c r="C44" s="79"/>
      <c r="D44" s="79"/>
      <c r="E44" s="79"/>
      <c r="F44" s="79"/>
      <c r="G44" s="79"/>
      <c r="H44" s="79"/>
      <c r="I44" s="79"/>
      <c r="J44" s="79"/>
      <c r="K44" s="80"/>
      <c r="L44" s="135"/>
      <c r="M44" s="137"/>
      <c r="N44" s="137"/>
      <c r="O44" s="118"/>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9"/>
      <c r="AT44" s="139"/>
    </row>
    <row r="45" spans="2:46" ht="16.5" customHeight="1">
      <c r="B45" s="117">
        <v>1</v>
      </c>
      <c r="C45" s="119" t="s">
        <v>76</v>
      </c>
      <c r="D45" s="120"/>
      <c r="E45" s="121" t="s">
        <v>88</v>
      </c>
      <c r="F45" s="122"/>
      <c r="G45" s="122"/>
      <c r="H45" s="122"/>
      <c r="I45" s="122"/>
      <c r="J45" s="122"/>
      <c r="K45" s="123"/>
      <c r="L45" s="84" t="s">
        <v>35</v>
      </c>
      <c r="M45" s="124" t="s">
        <v>78</v>
      </c>
      <c r="N45" s="124" t="s">
        <v>56</v>
      </c>
      <c r="O45" s="115">
        <v>1</v>
      </c>
      <c r="P45" s="102"/>
      <c r="Q45" s="102"/>
      <c r="R45" s="102"/>
      <c r="S45" s="102"/>
      <c r="T45" s="102"/>
      <c r="U45" s="102"/>
      <c r="V45" s="102">
        <v>1</v>
      </c>
      <c r="W45" s="102"/>
      <c r="X45" s="102"/>
      <c r="Y45" s="102"/>
      <c r="Z45" s="102"/>
      <c r="AA45" s="102"/>
      <c r="AB45" s="102"/>
      <c r="AC45" s="102">
        <v>1</v>
      </c>
      <c r="AD45" s="102"/>
      <c r="AE45" s="102"/>
      <c r="AF45" s="102"/>
      <c r="AG45" s="102"/>
      <c r="AH45" s="102"/>
      <c r="AI45" s="102"/>
      <c r="AJ45" s="102">
        <v>1</v>
      </c>
      <c r="AK45" s="102"/>
      <c r="AL45" s="102"/>
      <c r="AM45" s="102"/>
      <c r="AN45" s="102"/>
      <c r="AO45" s="114"/>
      <c r="AP45" s="114"/>
      <c r="AQ45" s="102">
        <v>1</v>
      </c>
      <c r="AR45" s="114"/>
      <c r="AS45" s="100"/>
      <c r="AT45" s="104">
        <f>SUM(O45:AS46)</f>
        <v>5</v>
      </c>
    </row>
    <row r="46" spans="2:46" ht="16.5" customHeight="1">
      <c r="B46" s="118"/>
      <c r="C46" s="106" t="s">
        <v>77</v>
      </c>
      <c r="D46" s="107"/>
      <c r="E46" s="108" t="s">
        <v>43</v>
      </c>
      <c r="F46" s="109"/>
      <c r="G46" s="109"/>
      <c r="H46" s="109"/>
      <c r="I46" s="109"/>
      <c r="J46" s="109"/>
      <c r="K46" s="110"/>
      <c r="L46" s="85" t="s">
        <v>36</v>
      </c>
      <c r="M46" s="125"/>
      <c r="N46" s="125"/>
      <c r="O46" s="116"/>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1"/>
      <c r="AT46" s="105"/>
    </row>
    <row r="47" spans="2:46" ht="16.5" customHeight="1">
      <c r="B47" s="117">
        <v>2</v>
      </c>
      <c r="C47" s="119" t="s">
        <v>76</v>
      </c>
      <c r="D47" s="120"/>
      <c r="E47" s="121" t="s">
        <v>89</v>
      </c>
      <c r="F47" s="122"/>
      <c r="G47" s="122"/>
      <c r="H47" s="122"/>
      <c r="I47" s="122"/>
      <c r="J47" s="122"/>
      <c r="K47" s="123"/>
      <c r="L47" s="84" t="s">
        <v>35</v>
      </c>
      <c r="M47" s="124" t="s">
        <v>78</v>
      </c>
      <c r="N47" s="124"/>
      <c r="O47" s="115">
        <v>1</v>
      </c>
      <c r="P47" s="102"/>
      <c r="Q47" s="102"/>
      <c r="R47" s="102"/>
      <c r="S47" s="102"/>
      <c r="T47" s="102"/>
      <c r="U47" s="102"/>
      <c r="V47" s="102">
        <v>1</v>
      </c>
      <c r="W47" s="102"/>
      <c r="X47" s="102"/>
      <c r="Y47" s="102"/>
      <c r="Z47" s="102"/>
      <c r="AA47" s="102"/>
      <c r="AB47" s="102"/>
      <c r="AC47" s="102">
        <v>1</v>
      </c>
      <c r="AD47" s="102"/>
      <c r="AE47" s="102"/>
      <c r="AF47" s="102"/>
      <c r="AG47" s="102"/>
      <c r="AH47" s="102"/>
      <c r="AI47" s="102"/>
      <c r="AJ47" s="102">
        <v>1</v>
      </c>
      <c r="AK47" s="102"/>
      <c r="AL47" s="102"/>
      <c r="AM47" s="102"/>
      <c r="AN47" s="102"/>
      <c r="AO47" s="114"/>
      <c r="AP47" s="114"/>
      <c r="AQ47" s="102">
        <v>1</v>
      </c>
      <c r="AR47" s="114"/>
      <c r="AS47" s="100"/>
      <c r="AT47" s="104">
        <f>SUM(O47:AS48)</f>
        <v>5</v>
      </c>
    </row>
    <row r="48" spans="2:46" ht="16.5" customHeight="1">
      <c r="B48" s="118"/>
      <c r="C48" s="106" t="s">
        <v>77</v>
      </c>
      <c r="D48" s="107"/>
      <c r="E48" s="108" t="s">
        <v>83</v>
      </c>
      <c r="F48" s="109"/>
      <c r="G48" s="109"/>
      <c r="H48" s="109"/>
      <c r="I48" s="109"/>
      <c r="J48" s="109"/>
      <c r="K48" s="110"/>
      <c r="L48" s="85" t="s">
        <v>36</v>
      </c>
      <c r="M48" s="125"/>
      <c r="N48" s="125"/>
      <c r="O48" s="116"/>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1"/>
      <c r="AT48" s="105"/>
    </row>
    <row r="49" spans="2:46" ht="16.5" customHeight="1">
      <c r="B49" s="117">
        <v>3</v>
      </c>
      <c r="C49" s="119" t="s">
        <v>76</v>
      </c>
      <c r="D49" s="120"/>
      <c r="E49" s="121"/>
      <c r="F49" s="122"/>
      <c r="G49" s="122"/>
      <c r="H49" s="122"/>
      <c r="I49" s="122"/>
      <c r="J49" s="122"/>
      <c r="K49" s="123"/>
      <c r="L49" s="84" t="s">
        <v>35</v>
      </c>
      <c r="M49" s="124"/>
      <c r="N49" s="124"/>
      <c r="O49" s="115"/>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14"/>
      <c r="AP49" s="114"/>
      <c r="AQ49" s="114"/>
      <c r="AR49" s="114"/>
      <c r="AS49" s="100"/>
      <c r="AT49" s="104">
        <f>SUM(O49:AS50)</f>
        <v>0</v>
      </c>
    </row>
    <row r="50" spans="2:46" ht="16.5" customHeight="1">
      <c r="B50" s="118"/>
      <c r="C50" s="106" t="s">
        <v>77</v>
      </c>
      <c r="D50" s="107"/>
      <c r="E50" s="108"/>
      <c r="F50" s="109"/>
      <c r="G50" s="109"/>
      <c r="H50" s="109"/>
      <c r="I50" s="109"/>
      <c r="J50" s="109"/>
      <c r="K50" s="110"/>
      <c r="L50" s="85" t="s">
        <v>36</v>
      </c>
      <c r="M50" s="125"/>
      <c r="N50" s="125"/>
      <c r="O50" s="116"/>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1"/>
      <c r="AT50" s="105"/>
    </row>
    <row r="51" spans="2:46" ht="16.5" customHeight="1">
      <c r="B51" s="117">
        <v>4</v>
      </c>
      <c r="C51" s="119" t="s">
        <v>76</v>
      </c>
      <c r="D51" s="120"/>
      <c r="E51" s="121"/>
      <c r="F51" s="122"/>
      <c r="G51" s="122"/>
      <c r="H51" s="122"/>
      <c r="I51" s="122"/>
      <c r="J51" s="122"/>
      <c r="K51" s="123"/>
      <c r="L51" s="84" t="s">
        <v>35</v>
      </c>
      <c r="M51" s="124"/>
      <c r="N51" s="124"/>
      <c r="O51" s="115"/>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14"/>
      <c r="AP51" s="114"/>
      <c r="AQ51" s="114"/>
      <c r="AR51" s="114"/>
      <c r="AS51" s="100"/>
      <c r="AT51" s="104">
        <f>SUM(O51:AS52)</f>
        <v>0</v>
      </c>
    </row>
    <row r="52" spans="2:46" ht="16.5" customHeight="1">
      <c r="B52" s="118"/>
      <c r="C52" s="106" t="s">
        <v>77</v>
      </c>
      <c r="D52" s="107"/>
      <c r="E52" s="108"/>
      <c r="F52" s="109"/>
      <c r="G52" s="109"/>
      <c r="H52" s="109"/>
      <c r="I52" s="109"/>
      <c r="J52" s="109"/>
      <c r="K52" s="110"/>
      <c r="L52" s="85" t="s">
        <v>36</v>
      </c>
      <c r="M52" s="125"/>
      <c r="N52" s="125"/>
      <c r="O52" s="116"/>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1"/>
      <c r="AT52" s="105"/>
    </row>
    <row r="53" spans="2:46" ht="16.5" customHeight="1">
      <c r="B53" s="117">
        <v>5</v>
      </c>
      <c r="C53" s="119" t="s">
        <v>76</v>
      </c>
      <c r="D53" s="120"/>
      <c r="E53" s="121"/>
      <c r="F53" s="122"/>
      <c r="G53" s="122"/>
      <c r="H53" s="122"/>
      <c r="I53" s="122"/>
      <c r="J53" s="122"/>
      <c r="K53" s="123"/>
      <c r="L53" s="84" t="s">
        <v>35</v>
      </c>
      <c r="M53" s="124"/>
      <c r="N53" s="124"/>
      <c r="O53" s="115"/>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14"/>
      <c r="AP53" s="114"/>
      <c r="AQ53" s="114"/>
      <c r="AR53" s="114"/>
      <c r="AS53" s="100"/>
      <c r="AT53" s="104">
        <f>SUM(O53:AS54)</f>
        <v>0</v>
      </c>
    </row>
    <row r="54" spans="2:46" ht="16.5" customHeight="1">
      <c r="B54" s="118"/>
      <c r="C54" s="106" t="s">
        <v>77</v>
      </c>
      <c r="D54" s="107"/>
      <c r="E54" s="108"/>
      <c r="F54" s="109"/>
      <c r="G54" s="109"/>
      <c r="H54" s="109"/>
      <c r="I54" s="109"/>
      <c r="J54" s="109"/>
      <c r="K54" s="110"/>
      <c r="L54" s="85" t="s">
        <v>36</v>
      </c>
      <c r="M54" s="125"/>
      <c r="N54" s="125"/>
      <c r="O54" s="116"/>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1"/>
      <c r="AT54" s="105"/>
    </row>
    <row r="55" spans="1:46" ht="16.5" customHeight="1">
      <c r="A55" s="60"/>
      <c r="B55" s="111" t="s">
        <v>37</v>
      </c>
      <c r="C55" s="112"/>
      <c r="D55" s="112"/>
      <c r="E55" s="112"/>
      <c r="F55" s="112"/>
      <c r="G55" s="112"/>
      <c r="H55" s="112"/>
      <c r="I55" s="112"/>
      <c r="J55" s="112"/>
      <c r="K55" s="112"/>
      <c r="L55" s="112"/>
      <c r="M55" s="113"/>
      <c r="N55" s="75">
        <f>COUNTA(N45:N54)</f>
        <v>1</v>
      </c>
      <c r="O55" s="29"/>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1"/>
      <c r="AT55" s="77">
        <f>SUM(AT44:AT52)</f>
        <v>10</v>
      </c>
    </row>
    <row r="56" spans="1:46" ht="9.75" customHeight="1">
      <c r="A56" s="58"/>
      <c r="B56" s="35"/>
      <c r="C56" s="35"/>
      <c r="D56" s="35"/>
      <c r="E56" s="35"/>
      <c r="F56" s="35"/>
      <c r="G56" s="35"/>
      <c r="H56" s="35"/>
      <c r="I56" s="35"/>
      <c r="J56" s="35"/>
      <c r="K56" s="35"/>
      <c r="L56" s="35"/>
      <c r="M56" s="35"/>
      <c r="N56" s="35"/>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row>
    <row r="57" spans="1:44" ht="16.5" customHeight="1">
      <c r="A57" s="19">
        <v>3</v>
      </c>
      <c r="B57" s="15" t="s">
        <v>57</v>
      </c>
      <c r="C57" s="15"/>
      <c r="D57" s="15"/>
      <c r="E57" s="15"/>
      <c r="F57" s="15"/>
      <c r="G57" s="15"/>
      <c r="H57" s="15"/>
      <c r="I57" s="37"/>
      <c r="J57" s="37"/>
      <c r="K57" s="15"/>
      <c r="L57" s="15"/>
      <c r="M57" s="15"/>
      <c r="N57" s="15"/>
      <c r="O57" s="15"/>
      <c r="P57" s="15"/>
      <c r="Q57" s="53"/>
      <c r="R57" s="15"/>
      <c r="S57" s="15"/>
      <c r="T57" s="15"/>
      <c r="U57" s="15"/>
      <c r="V57" s="15"/>
      <c r="W57" s="15"/>
      <c r="X57" s="15"/>
      <c r="Y57" s="15"/>
      <c r="Z57" s="38"/>
      <c r="AA57" s="15"/>
      <c r="AB57" s="15"/>
      <c r="AC57" s="55"/>
      <c r="AD57" s="55"/>
      <c r="AE57" s="55"/>
      <c r="AF57" s="56"/>
      <c r="AG57" s="56"/>
      <c r="AH57" s="56"/>
      <c r="AI57" s="15"/>
      <c r="AJ57" s="57"/>
      <c r="AK57" s="57"/>
      <c r="AL57" s="59"/>
      <c r="AM57" s="59"/>
      <c r="AN57" s="59"/>
      <c r="AO57" s="59"/>
      <c r="AP57" s="23"/>
      <c r="AQ57" s="23"/>
      <c r="AR57" s="23"/>
    </row>
    <row r="58" spans="2:44" ht="16.5" customHeight="1">
      <c r="B58" s="253"/>
      <c r="C58" s="254"/>
      <c r="D58" s="254"/>
      <c r="E58" s="254"/>
      <c r="F58" s="254"/>
      <c r="G58" s="254"/>
      <c r="H58" s="254"/>
      <c r="I58" s="254"/>
      <c r="J58" s="254"/>
      <c r="K58" s="254"/>
      <c r="L58" s="254"/>
      <c r="M58" s="254"/>
      <c r="N58" s="254"/>
      <c r="O58" s="254"/>
      <c r="P58" s="254"/>
      <c r="Q58" s="255"/>
      <c r="R58" s="65"/>
      <c r="S58" s="161" t="s">
        <v>14</v>
      </c>
      <c r="T58" s="161"/>
      <c r="U58" s="161"/>
      <c r="V58" s="161"/>
      <c r="W58" s="61"/>
      <c r="X58" s="62"/>
      <c r="Y58" s="61"/>
      <c r="Z58" s="112" t="s">
        <v>60</v>
      </c>
      <c r="AA58" s="112"/>
      <c r="AB58" s="112"/>
      <c r="AC58" s="112"/>
      <c r="AD58" s="112"/>
      <c r="AE58" s="61"/>
      <c r="AF58" s="61"/>
      <c r="AG58" s="61"/>
      <c r="AH58" s="161" t="s">
        <v>15</v>
      </c>
      <c r="AI58" s="161"/>
      <c r="AJ58" s="161"/>
      <c r="AK58" s="161"/>
      <c r="AL58" s="161"/>
      <c r="AM58" s="62"/>
      <c r="AN58" s="23"/>
      <c r="AO58" s="23"/>
      <c r="AP58" s="23"/>
      <c r="AQ58" s="23"/>
      <c r="AR58" s="23"/>
    </row>
    <row r="59" spans="2:48" ht="16.5" customHeight="1">
      <c r="B59" s="64"/>
      <c r="C59" s="81"/>
      <c r="D59" s="161" t="s">
        <v>59</v>
      </c>
      <c r="E59" s="161"/>
      <c r="F59" s="161"/>
      <c r="G59" s="161"/>
      <c r="H59" s="161"/>
      <c r="I59" s="161"/>
      <c r="J59" s="161"/>
      <c r="K59" s="161"/>
      <c r="L59" s="161"/>
      <c r="M59" s="161"/>
      <c r="N59" s="161"/>
      <c r="O59" s="161"/>
      <c r="P59" s="161"/>
      <c r="Q59" s="62"/>
      <c r="R59" s="153">
        <v>3250</v>
      </c>
      <c r="S59" s="153"/>
      <c r="T59" s="153"/>
      <c r="U59" s="153"/>
      <c r="V59" s="153"/>
      <c r="W59" s="61" t="s">
        <v>40</v>
      </c>
      <c r="X59" s="62"/>
      <c r="Y59" s="61"/>
      <c r="Z59" s="61"/>
      <c r="AA59" s="156">
        <f>AT39</f>
        <v>13</v>
      </c>
      <c r="AB59" s="156"/>
      <c r="AC59" s="156"/>
      <c r="AD59" s="61"/>
      <c r="AE59" s="61" t="s">
        <v>41</v>
      </c>
      <c r="AF59" s="61"/>
      <c r="AG59" s="61"/>
      <c r="AH59" s="153">
        <f>R59*AA59</f>
        <v>42250</v>
      </c>
      <c r="AI59" s="153"/>
      <c r="AJ59" s="153"/>
      <c r="AK59" s="153"/>
      <c r="AL59" s="153"/>
      <c r="AM59" s="62" t="s">
        <v>40</v>
      </c>
      <c r="AV59" s="19" t="s">
        <v>70</v>
      </c>
    </row>
    <row r="60" spans="2:39" ht="16.5" customHeight="1">
      <c r="B60" s="64"/>
      <c r="C60" s="81"/>
      <c r="D60" s="161" t="s">
        <v>65</v>
      </c>
      <c r="E60" s="161"/>
      <c r="F60" s="161"/>
      <c r="G60" s="161"/>
      <c r="H60" s="161"/>
      <c r="I60" s="161"/>
      <c r="J60" s="161"/>
      <c r="K60" s="161"/>
      <c r="L60" s="161"/>
      <c r="M60" s="161"/>
      <c r="N60" s="161"/>
      <c r="O60" s="161"/>
      <c r="P60" s="161"/>
      <c r="Q60" s="62"/>
      <c r="R60" s="153">
        <v>14000</v>
      </c>
      <c r="S60" s="153"/>
      <c r="T60" s="153"/>
      <c r="U60" s="153"/>
      <c r="V60" s="153"/>
      <c r="W60" s="61" t="s">
        <v>40</v>
      </c>
      <c r="X60" s="62"/>
      <c r="Y60" s="61"/>
      <c r="Z60" s="61"/>
      <c r="AA60" s="156">
        <f>COUNTA(M45,M47,M49,M51,M53)</f>
        <v>2</v>
      </c>
      <c r="AB60" s="156"/>
      <c r="AC60" s="156"/>
      <c r="AD60" s="61"/>
      <c r="AE60" s="61" t="s">
        <v>34</v>
      </c>
      <c r="AF60" s="61"/>
      <c r="AG60" s="61"/>
      <c r="AH60" s="153">
        <f>R60*AA60</f>
        <v>28000</v>
      </c>
      <c r="AI60" s="153"/>
      <c r="AJ60" s="153"/>
      <c r="AK60" s="153"/>
      <c r="AL60" s="153"/>
      <c r="AM60" s="62" t="s">
        <v>40</v>
      </c>
    </row>
    <row r="61" spans="2:39" ht="16.5" customHeight="1" thickBot="1">
      <c r="B61" s="70"/>
      <c r="C61" s="82"/>
      <c r="D61" s="168" t="s">
        <v>58</v>
      </c>
      <c r="E61" s="168"/>
      <c r="F61" s="168"/>
      <c r="G61" s="168"/>
      <c r="H61" s="168"/>
      <c r="I61" s="168"/>
      <c r="J61" s="168"/>
      <c r="K61" s="168"/>
      <c r="L61" s="168"/>
      <c r="M61" s="168"/>
      <c r="N61" s="168"/>
      <c r="O61" s="168"/>
      <c r="P61" s="168"/>
      <c r="Q61" s="71"/>
      <c r="R61" s="163">
        <v>2150</v>
      </c>
      <c r="S61" s="163"/>
      <c r="T61" s="163"/>
      <c r="U61" s="163"/>
      <c r="V61" s="163"/>
      <c r="W61" s="72" t="s">
        <v>40</v>
      </c>
      <c r="X61" s="71"/>
      <c r="Y61" s="72"/>
      <c r="Z61" s="72"/>
      <c r="AA61" s="157">
        <f>SUM(N39,N55)</f>
        <v>4</v>
      </c>
      <c r="AB61" s="157"/>
      <c r="AC61" s="157"/>
      <c r="AD61" s="72"/>
      <c r="AE61" s="72" t="s">
        <v>34</v>
      </c>
      <c r="AF61" s="86"/>
      <c r="AG61" s="72"/>
      <c r="AH61" s="163">
        <f>R61*AA61</f>
        <v>8600</v>
      </c>
      <c r="AI61" s="163"/>
      <c r="AJ61" s="163"/>
      <c r="AK61" s="163"/>
      <c r="AL61" s="163"/>
      <c r="AM61" s="71" t="s">
        <v>40</v>
      </c>
    </row>
    <row r="62" spans="2:39" ht="16.5" customHeight="1" thickTop="1">
      <c r="B62" s="68"/>
      <c r="C62" s="83"/>
      <c r="D62" s="169" t="s">
        <v>61</v>
      </c>
      <c r="E62" s="169"/>
      <c r="F62" s="169"/>
      <c r="G62" s="169"/>
      <c r="H62" s="169"/>
      <c r="I62" s="169"/>
      <c r="J62" s="169"/>
      <c r="K62" s="169"/>
      <c r="L62" s="169"/>
      <c r="M62" s="169"/>
      <c r="N62" s="169"/>
      <c r="O62" s="169"/>
      <c r="P62" s="169"/>
      <c r="Q62" s="54"/>
      <c r="R62" s="63"/>
      <c r="S62" s="63"/>
      <c r="T62" s="63"/>
      <c r="U62" s="63"/>
      <c r="V62" s="63"/>
      <c r="W62" s="15"/>
      <c r="X62" s="54"/>
      <c r="Y62" s="15"/>
      <c r="Z62" s="15"/>
      <c r="AA62" s="69"/>
      <c r="AB62" s="69"/>
      <c r="AC62" s="69"/>
      <c r="AD62" s="15"/>
      <c r="AE62" s="15"/>
      <c r="AF62" s="87"/>
      <c r="AG62" s="15"/>
      <c r="AH62" s="155">
        <f>SUM(AH59:AL61)</f>
        <v>78850</v>
      </c>
      <c r="AI62" s="155"/>
      <c r="AJ62" s="155"/>
      <c r="AK62" s="155"/>
      <c r="AL62" s="155"/>
      <c r="AM62" s="54" t="s">
        <v>40</v>
      </c>
    </row>
    <row r="63" spans="2:39" ht="16.5" customHeight="1">
      <c r="B63" s="64"/>
      <c r="C63" s="81"/>
      <c r="D63" s="161" t="s">
        <v>62</v>
      </c>
      <c r="E63" s="161"/>
      <c r="F63" s="161"/>
      <c r="G63" s="161"/>
      <c r="H63" s="161"/>
      <c r="I63" s="161"/>
      <c r="J63" s="161"/>
      <c r="K63" s="161"/>
      <c r="L63" s="161"/>
      <c r="M63" s="161"/>
      <c r="N63" s="161"/>
      <c r="O63" s="161"/>
      <c r="P63" s="161"/>
      <c r="Q63" s="62"/>
      <c r="R63" s="61"/>
      <c r="S63" s="61"/>
      <c r="T63" s="61"/>
      <c r="U63" s="61"/>
      <c r="V63" s="61"/>
      <c r="W63" s="61"/>
      <c r="X63" s="62"/>
      <c r="Y63" s="61"/>
      <c r="Z63" s="61"/>
      <c r="AA63" s="61"/>
      <c r="AB63" s="61"/>
      <c r="AC63" s="61"/>
      <c r="AD63" s="61"/>
      <c r="AE63" s="61"/>
      <c r="AF63" s="61"/>
      <c r="AG63" s="61"/>
      <c r="AH63" s="153">
        <f>AH62*0.08</f>
        <v>6308</v>
      </c>
      <c r="AI63" s="153"/>
      <c r="AJ63" s="153"/>
      <c r="AK63" s="153"/>
      <c r="AL63" s="153"/>
      <c r="AM63" s="62" t="s">
        <v>40</v>
      </c>
    </row>
    <row r="64" spans="2:39" ht="16.5" customHeight="1">
      <c r="B64" s="64"/>
      <c r="C64" s="81"/>
      <c r="D64" s="161" t="s">
        <v>44</v>
      </c>
      <c r="E64" s="161"/>
      <c r="F64" s="161"/>
      <c r="G64" s="161"/>
      <c r="H64" s="161"/>
      <c r="I64" s="161"/>
      <c r="J64" s="161"/>
      <c r="K64" s="161"/>
      <c r="L64" s="161"/>
      <c r="M64" s="161"/>
      <c r="N64" s="161"/>
      <c r="O64" s="161"/>
      <c r="P64" s="161"/>
      <c r="Q64" s="62"/>
      <c r="R64" s="15"/>
      <c r="S64" s="15"/>
      <c r="T64" s="15"/>
      <c r="U64" s="15"/>
      <c r="V64" s="15"/>
      <c r="W64" s="15"/>
      <c r="X64" s="54"/>
      <c r="Y64" s="15"/>
      <c r="Z64" s="15"/>
      <c r="AA64" s="15"/>
      <c r="AB64" s="15"/>
      <c r="AC64" s="15"/>
      <c r="AD64" s="15"/>
      <c r="AE64" s="15"/>
      <c r="AF64" s="61"/>
      <c r="AG64" s="61"/>
      <c r="AH64" s="153">
        <f>AH62+AH63</f>
        <v>85158</v>
      </c>
      <c r="AI64" s="153"/>
      <c r="AJ64" s="153"/>
      <c r="AK64" s="153"/>
      <c r="AL64" s="153"/>
      <c r="AM64" s="54" t="s">
        <v>40</v>
      </c>
    </row>
  </sheetData>
  <sheetProtection/>
  <mergeCells count="712">
    <mergeCell ref="AH59:AL59"/>
    <mergeCell ref="AH60:AL60"/>
    <mergeCell ref="AH61:AL61"/>
    <mergeCell ref="AH62:AL62"/>
    <mergeCell ref="AH63:AL63"/>
    <mergeCell ref="AH64:AL64"/>
    <mergeCell ref="A1:Y3"/>
    <mergeCell ref="AG1:AI1"/>
    <mergeCell ref="AJ1:AL1"/>
    <mergeCell ref="AM1:AO1"/>
    <mergeCell ref="AP1:AR1"/>
    <mergeCell ref="AG2:AI3"/>
    <mergeCell ref="AJ2:AL3"/>
    <mergeCell ref="AM2:AO3"/>
    <mergeCell ref="AP2:AR3"/>
    <mergeCell ref="AV2:AW2"/>
    <mergeCell ref="AI5:AJ5"/>
    <mergeCell ref="AK5:AL5"/>
    <mergeCell ref="AN5:AO5"/>
    <mergeCell ref="AQ5:AR5"/>
    <mergeCell ref="Z7:AC7"/>
    <mergeCell ref="Z8:AC8"/>
    <mergeCell ref="AD8:AQ8"/>
    <mergeCell ref="Z9:AC9"/>
    <mergeCell ref="AD9:AQ9"/>
    <mergeCell ref="O11:P11"/>
    <mergeCell ref="Q11:R11"/>
    <mergeCell ref="T11:U11"/>
    <mergeCell ref="W11:X11"/>
    <mergeCell ref="Z11:AA11"/>
    <mergeCell ref="AB11:AC11"/>
    <mergeCell ref="AD11:AE11"/>
    <mergeCell ref="AG11:AH11"/>
    <mergeCell ref="AJ11:AK11"/>
    <mergeCell ref="AP15:AT15"/>
    <mergeCell ref="B16:K16"/>
    <mergeCell ref="L16:L18"/>
    <mergeCell ref="M16:M18"/>
    <mergeCell ref="N16:N18"/>
    <mergeCell ref="AT16:AT18"/>
    <mergeCell ref="B17:K17"/>
    <mergeCell ref="O17:O18"/>
    <mergeCell ref="P17:P18"/>
    <mergeCell ref="Q17:Q18"/>
    <mergeCell ref="R17:R18"/>
    <mergeCell ref="S17:S18"/>
    <mergeCell ref="T17:T18"/>
    <mergeCell ref="U17:U18"/>
    <mergeCell ref="V17:V18"/>
    <mergeCell ref="W17:W18"/>
    <mergeCell ref="X17:X18"/>
    <mergeCell ref="Y17:Y18"/>
    <mergeCell ref="Z17:Z18"/>
    <mergeCell ref="AA17:AA18"/>
    <mergeCell ref="AB17:AB18"/>
    <mergeCell ref="AC17:AC18"/>
    <mergeCell ref="AD17:AD18"/>
    <mergeCell ref="AE17:AE18"/>
    <mergeCell ref="AF17:AF18"/>
    <mergeCell ref="AG17:AG18"/>
    <mergeCell ref="AH17:AH18"/>
    <mergeCell ref="AI17:AI18"/>
    <mergeCell ref="AJ17:AJ18"/>
    <mergeCell ref="AK17:AK18"/>
    <mergeCell ref="AL17:AL18"/>
    <mergeCell ref="AM17:AM18"/>
    <mergeCell ref="AN17:AN18"/>
    <mergeCell ref="AO17:AO18"/>
    <mergeCell ref="AP17:AP18"/>
    <mergeCell ref="AQ17:AQ18"/>
    <mergeCell ref="AR17:AR18"/>
    <mergeCell ref="AS17:AS18"/>
    <mergeCell ref="B19:B20"/>
    <mergeCell ref="C19:D19"/>
    <mergeCell ref="E19:K19"/>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O19:AO20"/>
    <mergeCell ref="AP19:AP20"/>
    <mergeCell ref="AE19:AE20"/>
    <mergeCell ref="AF19:AF20"/>
    <mergeCell ref="AG19:AG20"/>
    <mergeCell ref="AH19:AH20"/>
    <mergeCell ref="AI19:AI20"/>
    <mergeCell ref="AJ19:AJ20"/>
    <mergeCell ref="AQ19:AQ20"/>
    <mergeCell ref="AR19:AR20"/>
    <mergeCell ref="AS19:AS20"/>
    <mergeCell ref="AT19:AT20"/>
    <mergeCell ref="C20:D20"/>
    <mergeCell ref="E20:K20"/>
    <mergeCell ref="AK19:AK20"/>
    <mergeCell ref="AL19:AL20"/>
    <mergeCell ref="AM19:AM20"/>
    <mergeCell ref="AN19:AN20"/>
    <mergeCell ref="B21:B22"/>
    <mergeCell ref="C21:D21"/>
    <mergeCell ref="E21:K21"/>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AL21:AL22"/>
    <mergeCell ref="AM21:AM22"/>
    <mergeCell ref="AN21:AN22"/>
    <mergeCell ref="AO21:AO22"/>
    <mergeCell ref="AP21:AP22"/>
    <mergeCell ref="AQ21:AQ22"/>
    <mergeCell ref="AR21:AR22"/>
    <mergeCell ref="AS21:AS22"/>
    <mergeCell ref="AT21:AT22"/>
    <mergeCell ref="C22:D22"/>
    <mergeCell ref="E22:K22"/>
    <mergeCell ref="B23:B24"/>
    <mergeCell ref="C23:D23"/>
    <mergeCell ref="E23:K23"/>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C24:D24"/>
    <mergeCell ref="E24:K24"/>
    <mergeCell ref="B25:B26"/>
    <mergeCell ref="C25:D25"/>
    <mergeCell ref="E25:K25"/>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C26:D26"/>
    <mergeCell ref="E26:K26"/>
    <mergeCell ref="B27:B28"/>
    <mergeCell ref="C27:D27"/>
    <mergeCell ref="E27:K27"/>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T27:AT28"/>
    <mergeCell ref="C28:D28"/>
    <mergeCell ref="E28:K28"/>
    <mergeCell ref="B29:B30"/>
    <mergeCell ref="C29:D29"/>
    <mergeCell ref="E29:K29"/>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C30:D30"/>
    <mergeCell ref="E30:K30"/>
    <mergeCell ref="B31:B32"/>
    <mergeCell ref="C31:D31"/>
    <mergeCell ref="E31:K31"/>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C32:D32"/>
    <mergeCell ref="E32:K32"/>
    <mergeCell ref="B33:B34"/>
    <mergeCell ref="C33:D33"/>
    <mergeCell ref="E33:K33"/>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C34:D34"/>
    <mergeCell ref="E34:K34"/>
    <mergeCell ref="B35:B36"/>
    <mergeCell ref="C35:D35"/>
    <mergeCell ref="E35:K35"/>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O35:AO36"/>
    <mergeCell ref="AP35:AP36"/>
    <mergeCell ref="AQ35:AQ36"/>
    <mergeCell ref="AR35:AR36"/>
    <mergeCell ref="AS35:AS36"/>
    <mergeCell ref="AT35:AT36"/>
    <mergeCell ref="C36:D36"/>
    <mergeCell ref="E36:K36"/>
    <mergeCell ref="B37:B38"/>
    <mergeCell ref="C37:D37"/>
    <mergeCell ref="E37:K37"/>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C38:D38"/>
    <mergeCell ref="E38:K38"/>
    <mergeCell ref="B39:M39"/>
    <mergeCell ref="B42:K42"/>
    <mergeCell ref="L42:L44"/>
    <mergeCell ref="M42:M44"/>
    <mergeCell ref="N42:N44"/>
    <mergeCell ref="AT42:AT44"/>
    <mergeCell ref="B43:K43"/>
    <mergeCell ref="O43:O44"/>
    <mergeCell ref="P43:P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AQ43:AQ44"/>
    <mergeCell ref="AR43:AR44"/>
    <mergeCell ref="AS43:AS44"/>
    <mergeCell ref="B45:B46"/>
    <mergeCell ref="C45:D45"/>
    <mergeCell ref="E45:K45"/>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C45:AC46"/>
    <mergeCell ref="AD45:AD46"/>
    <mergeCell ref="AO45:AO46"/>
    <mergeCell ref="AP45:AP46"/>
    <mergeCell ref="AE45:AE46"/>
    <mergeCell ref="AF45:AF46"/>
    <mergeCell ref="AG45:AG46"/>
    <mergeCell ref="AH45:AH46"/>
    <mergeCell ref="AI45:AI46"/>
    <mergeCell ref="AJ45:AJ46"/>
    <mergeCell ref="AQ45:AQ46"/>
    <mergeCell ref="AR45:AR46"/>
    <mergeCell ref="AS45:AS46"/>
    <mergeCell ref="AT45:AT46"/>
    <mergeCell ref="C46:D46"/>
    <mergeCell ref="E46:K46"/>
    <mergeCell ref="AK45:AK46"/>
    <mergeCell ref="AL45:AL46"/>
    <mergeCell ref="AM45:AM46"/>
    <mergeCell ref="AN45:AN46"/>
    <mergeCell ref="B47:B48"/>
    <mergeCell ref="C47:D47"/>
    <mergeCell ref="E47:K47"/>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AS47:AS48"/>
    <mergeCell ref="AT47:AT48"/>
    <mergeCell ref="C48:D48"/>
    <mergeCell ref="E48:K48"/>
    <mergeCell ref="B49:B50"/>
    <mergeCell ref="C49:D49"/>
    <mergeCell ref="E49:K49"/>
    <mergeCell ref="M49:M50"/>
    <mergeCell ref="N49:N50"/>
    <mergeCell ref="O49:O50"/>
    <mergeCell ref="P49:P50"/>
    <mergeCell ref="Q49:Q50"/>
    <mergeCell ref="R49:R50"/>
    <mergeCell ref="S49:S50"/>
    <mergeCell ref="T49:T50"/>
    <mergeCell ref="U49:U50"/>
    <mergeCell ref="V49:V50"/>
    <mergeCell ref="W49:W50"/>
    <mergeCell ref="X49:X50"/>
    <mergeCell ref="Y49:Y50"/>
    <mergeCell ref="Z49:Z50"/>
    <mergeCell ref="AA49:AA50"/>
    <mergeCell ref="AB49:AB50"/>
    <mergeCell ref="AC49:AC50"/>
    <mergeCell ref="AD49:AD50"/>
    <mergeCell ref="AE49:AE50"/>
    <mergeCell ref="AF49:AF50"/>
    <mergeCell ref="AG49:AG50"/>
    <mergeCell ref="AH49:AH50"/>
    <mergeCell ref="AI49:AI50"/>
    <mergeCell ref="AJ49:AJ50"/>
    <mergeCell ref="AK49:AK50"/>
    <mergeCell ref="AL49:AL50"/>
    <mergeCell ref="AM49:AM50"/>
    <mergeCell ref="AN49:AN50"/>
    <mergeCell ref="AO49:AO50"/>
    <mergeCell ref="AP49:AP50"/>
    <mergeCell ref="AQ49:AQ50"/>
    <mergeCell ref="AR49:AR50"/>
    <mergeCell ref="AS49:AS50"/>
    <mergeCell ref="AT49:AT50"/>
    <mergeCell ref="C50:D50"/>
    <mergeCell ref="E50:K50"/>
    <mergeCell ref="B51:B52"/>
    <mergeCell ref="C51:D51"/>
    <mergeCell ref="E51:K51"/>
    <mergeCell ref="M51:M52"/>
    <mergeCell ref="N51:N52"/>
    <mergeCell ref="O51:O52"/>
    <mergeCell ref="P51:P52"/>
    <mergeCell ref="Q51:Q52"/>
    <mergeCell ref="R51:R52"/>
    <mergeCell ref="S51:S52"/>
    <mergeCell ref="T51:T52"/>
    <mergeCell ref="U51:U52"/>
    <mergeCell ref="V51:V52"/>
    <mergeCell ref="W51:W52"/>
    <mergeCell ref="X51:X52"/>
    <mergeCell ref="Y51:Y52"/>
    <mergeCell ref="Z51:Z52"/>
    <mergeCell ref="AA51:AA52"/>
    <mergeCell ref="AB51:AB52"/>
    <mergeCell ref="AC51:AC52"/>
    <mergeCell ref="AD51:AD52"/>
    <mergeCell ref="AE51:AE52"/>
    <mergeCell ref="AF51:AF52"/>
    <mergeCell ref="AG51:AG52"/>
    <mergeCell ref="AH51:AH52"/>
    <mergeCell ref="AI51:AI52"/>
    <mergeCell ref="AJ51:AJ52"/>
    <mergeCell ref="AK51:AK52"/>
    <mergeCell ref="AL51:AL52"/>
    <mergeCell ref="AM51:AM52"/>
    <mergeCell ref="AN51:AN52"/>
    <mergeCell ref="AO51:AO52"/>
    <mergeCell ref="AP51:AP52"/>
    <mergeCell ref="AQ51:AQ52"/>
    <mergeCell ref="AR51:AR52"/>
    <mergeCell ref="AS51:AS52"/>
    <mergeCell ref="AT51:AT52"/>
    <mergeCell ref="C52:D52"/>
    <mergeCell ref="E52:K52"/>
    <mergeCell ref="B53:B54"/>
    <mergeCell ref="C53:D53"/>
    <mergeCell ref="E53:K53"/>
    <mergeCell ref="M53:M54"/>
    <mergeCell ref="N53:N54"/>
    <mergeCell ref="O53:O54"/>
    <mergeCell ref="P53:P54"/>
    <mergeCell ref="Q53:Q54"/>
    <mergeCell ref="R53:R54"/>
    <mergeCell ref="S53:S54"/>
    <mergeCell ref="T53:T54"/>
    <mergeCell ref="U53:U54"/>
    <mergeCell ref="V53:V54"/>
    <mergeCell ref="W53:W54"/>
    <mergeCell ref="X53:X54"/>
    <mergeCell ref="Y53:Y54"/>
    <mergeCell ref="Z53:Z54"/>
    <mergeCell ref="AL53:AL54"/>
    <mergeCell ref="AA53:AA54"/>
    <mergeCell ref="AB53:AB54"/>
    <mergeCell ref="AC53:AC54"/>
    <mergeCell ref="AD53:AD54"/>
    <mergeCell ref="AE53:AE54"/>
    <mergeCell ref="AF53:AF54"/>
    <mergeCell ref="AN53:AN54"/>
    <mergeCell ref="AO53:AO54"/>
    <mergeCell ref="AP53:AP54"/>
    <mergeCell ref="AQ53:AQ54"/>
    <mergeCell ref="AR53:AR54"/>
    <mergeCell ref="AG53:AG54"/>
    <mergeCell ref="AH53:AH54"/>
    <mergeCell ref="AI53:AI54"/>
    <mergeCell ref="AJ53:AJ54"/>
    <mergeCell ref="AK53:AK54"/>
    <mergeCell ref="AS53:AS54"/>
    <mergeCell ref="AT53:AT54"/>
    <mergeCell ref="C54:D54"/>
    <mergeCell ref="E54:K54"/>
    <mergeCell ref="B55:M55"/>
    <mergeCell ref="B58:Q58"/>
    <mergeCell ref="S58:V58"/>
    <mergeCell ref="Z58:AD58"/>
    <mergeCell ref="AH58:AL58"/>
    <mergeCell ref="AM53:AM54"/>
    <mergeCell ref="D59:P59"/>
    <mergeCell ref="R59:V59"/>
    <mergeCell ref="AA59:AC59"/>
    <mergeCell ref="D60:P60"/>
    <mergeCell ref="R60:V60"/>
    <mergeCell ref="AA60:AC60"/>
    <mergeCell ref="D63:P63"/>
    <mergeCell ref="D64:P64"/>
    <mergeCell ref="D61:P61"/>
    <mergeCell ref="R61:V61"/>
    <mergeCell ref="AA61:AC61"/>
    <mergeCell ref="D62:P62"/>
  </mergeCells>
  <printOptions horizontalCentered="1" verticalCentered="1"/>
  <pageMargins left="0.2362204724409449" right="0.2362204724409449" top="0.7480314960629921" bottom="0.7480314960629921" header="0.31496062992125984" footer="0.31496062992125984"/>
  <pageSetup fitToWidth="0" fitToHeight="1"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sheetPr>
    <tabColor theme="0"/>
  </sheetPr>
  <dimension ref="A1:P35"/>
  <sheetViews>
    <sheetView showGridLines="0" showZeros="0" tabSelected="1" view="pageBreakPreview" zoomScaleNormal="85" zoomScaleSheetLayoutView="100" zoomScalePageLayoutView="0" workbookViewId="0" topLeftCell="A1">
      <selection activeCell="A8" sqref="A8"/>
    </sheetView>
  </sheetViews>
  <sheetFormatPr defaultColWidth="9.00390625" defaultRowHeight="19.5" customHeight="1"/>
  <cols>
    <col min="1" max="1" width="26.625" style="1" customWidth="1"/>
    <col min="2" max="2" width="10.625" style="1" customWidth="1"/>
    <col min="3" max="3" width="8.625" style="1" customWidth="1"/>
    <col min="4" max="4" width="5.625" style="1" customWidth="1"/>
    <col min="5" max="5" width="2.625" style="1" customWidth="1"/>
    <col min="6" max="6" width="9.625" style="1" customWidth="1"/>
    <col min="7" max="7" width="4.625" style="1" customWidth="1"/>
    <col min="8" max="8" width="3.625" style="1" customWidth="1"/>
    <col min="9" max="9" width="2.625" style="1" customWidth="1"/>
    <col min="10" max="10" width="3.625" style="1" customWidth="1"/>
    <col min="11" max="11" width="2.625" style="3" customWidth="1"/>
    <col min="12" max="12" width="3.625" style="1" customWidth="1"/>
    <col min="13" max="13" width="2.625" style="1" customWidth="1"/>
    <col min="14" max="14" width="2.625" style="3" customWidth="1"/>
    <col min="15" max="15" width="2.75390625" style="1" customWidth="1"/>
    <col min="16" max="16384" width="9.00390625" style="1" customWidth="1"/>
  </cols>
  <sheetData>
    <row r="1" ht="19.5" customHeight="1">
      <c r="A1" s="7" t="s">
        <v>10</v>
      </c>
    </row>
    <row r="2" spans="2:6" ht="19.5" customHeight="1">
      <c r="B2" s="170" t="s">
        <v>11</v>
      </c>
      <c r="C2" s="170"/>
      <c r="D2" s="170"/>
      <c r="E2" s="170"/>
      <c r="F2" s="170"/>
    </row>
    <row r="3" spans="2:6" ht="19.5" customHeight="1">
      <c r="B3" s="170"/>
      <c r="C3" s="170"/>
      <c r="D3" s="170"/>
      <c r="E3" s="170"/>
      <c r="F3" s="170"/>
    </row>
    <row r="5" spans="7:14" ht="19.5" customHeight="1">
      <c r="G5" s="7" t="s">
        <v>0</v>
      </c>
      <c r="H5" s="4"/>
      <c r="I5" s="7" t="s">
        <v>1</v>
      </c>
      <c r="J5" s="4"/>
      <c r="K5" s="6" t="s">
        <v>2</v>
      </c>
      <c r="L5" s="4"/>
      <c r="M5" s="6" t="s">
        <v>5</v>
      </c>
      <c r="N5" s="1"/>
    </row>
    <row r="6" ht="19.5" customHeight="1">
      <c r="B6" s="2"/>
    </row>
    <row r="7" spans="1:2" ht="19.5" customHeight="1">
      <c r="A7" s="8" t="s">
        <v>99</v>
      </c>
      <c r="B7" s="2"/>
    </row>
    <row r="8" spans="1:12" ht="19.5" customHeight="1">
      <c r="A8" s="2"/>
      <c r="B8" s="2"/>
      <c r="C8" s="5" t="s">
        <v>4</v>
      </c>
      <c r="D8" s="171"/>
      <c r="E8" s="171"/>
      <c r="F8" s="171"/>
      <c r="G8" s="171"/>
      <c r="H8" s="171"/>
      <c r="I8" s="171"/>
      <c r="J8" s="171"/>
      <c r="K8" s="171"/>
      <c r="L8" s="171"/>
    </row>
    <row r="9" spans="1:13" ht="19.5" customHeight="1">
      <c r="A9" s="2"/>
      <c r="B9" s="2"/>
      <c r="C9" s="173" t="s">
        <v>16</v>
      </c>
      <c r="D9" s="171">
        <f>'実績報告書'!AD8</f>
        <v>0</v>
      </c>
      <c r="E9" s="171"/>
      <c r="F9" s="171"/>
      <c r="G9" s="171"/>
      <c r="H9" s="171"/>
      <c r="I9" s="171"/>
      <c r="J9" s="171"/>
      <c r="K9" s="171"/>
      <c r="L9" s="171"/>
      <c r="M9" s="173" t="s">
        <v>3</v>
      </c>
    </row>
    <row r="10" spans="1:14" ht="19.5" customHeight="1">
      <c r="A10" s="2"/>
      <c r="B10" s="2"/>
      <c r="C10" s="173"/>
      <c r="D10" s="171">
        <f>'実績報告書'!AD10</f>
        <v>0</v>
      </c>
      <c r="E10" s="171"/>
      <c r="F10" s="171"/>
      <c r="G10" s="171"/>
      <c r="H10" s="171"/>
      <c r="I10" s="171"/>
      <c r="J10" s="171"/>
      <c r="K10" s="171"/>
      <c r="L10" s="171"/>
      <c r="M10" s="173"/>
      <c r="N10" s="1"/>
    </row>
    <row r="11" spans="1:14" ht="19.5" customHeight="1">
      <c r="A11" s="2"/>
      <c r="B11" s="2"/>
      <c r="D11" s="172"/>
      <c r="E11" s="172"/>
      <c r="F11" s="172"/>
      <c r="G11" s="172"/>
      <c r="H11" s="172"/>
      <c r="I11" s="172"/>
      <c r="J11" s="172"/>
      <c r="K11" s="172"/>
      <c r="L11" s="172"/>
      <c r="M11" s="6"/>
      <c r="N11" s="1"/>
    </row>
    <row r="12" spans="4:12" ht="19.5" customHeight="1">
      <c r="D12" s="171"/>
      <c r="E12" s="171"/>
      <c r="F12" s="171"/>
      <c r="G12" s="171"/>
      <c r="H12" s="171"/>
      <c r="I12" s="171"/>
      <c r="J12" s="171"/>
      <c r="K12" s="171"/>
      <c r="L12" s="171"/>
    </row>
    <row r="13" spans="1:2" ht="19.5" customHeight="1">
      <c r="A13" s="174" t="s">
        <v>9</v>
      </c>
      <c r="B13" s="174"/>
    </row>
    <row r="14" spans="1:14" ht="24.75" customHeight="1">
      <c r="A14" s="175" t="s">
        <v>12</v>
      </c>
      <c r="B14" s="176"/>
      <c r="C14" s="177"/>
      <c r="D14" s="178" t="s">
        <v>13</v>
      </c>
      <c r="E14" s="177"/>
      <c r="F14" s="178" t="s">
        <v>14</v>
      </c>
      <c r="G14" s="177"/>
      <c r="H14" s="178" t="s">
        <v>15</v>
      </c>
      <c r="I14" s="176"/>
      <c r="J14" s="176"/>
      <c r="K14" s="176"/>
      <c r="L14" s="176"/>
      <c r="M14" s="176"/>
      <c r="N14" s="179"/>
    </row>
    <row r="15" spans="1:16" ht="24.75" customHeight="1">
      <c r="A15" s="180">
        <v>4</v>
      </c>
      <c r="B15" s="181"/>
      <c r="C15" s="182"/>
      <c r="D15" s="183">
        <v>13</v>
      </c>
      <c r="E15" s="184"/>
      <c r="F15" s="185">
        <v>3250</v>
      </c>
      <c r="G15" s="186"/>
      <c r="H15" s="187">
        <f>SUM(D15*F15)</f>
        <v>42250</v>
      </c>
      <c r="I15" s="188"/>
      <c r="J15" s="188"/>
      <c r="K15" s="188"/>
      <c r="L15" s="188"/>
      <c r="M15" s="188"/>
      <c r="N15" s="189"/>
      <c r="P15" s="1" t="s">
        <v>67</v>
      </c>
    </row>
    <row r="16" spans="1:14" ht="24.75" customHeight="1">
      <c r="A16" s="190">
        <v>4</v>
      </c>
      <c r="B16" s="191"/>
      <c r="C16" s="192"/>
      <c r="D16" s="193">
        <v>2</v>
      </c>
      <c r="E16" s="194"/>
      <c r="F16" s="195">
        <v>14000</v>
      </c>
      <c r="G16" s="196"/>
      <c r="H16" s="197">
        <f>SUM(D16*F16)</f>
        <v>28000</v>
      </c>
      <c r="I16" s="198"/>
      <c r="J16" s="198"/>
      <c r="K16" s="198"/>
      <c r="L16" s="198"/>
      <c r="M16" s="198"/>
      <c r="N16" s="199"/>
    </row>
    <row r="17" spans="1:14" ht="24.75" customHeight="1">
      <c r="A17" s="200">
        <v>4</v>
      </c>
      <c r="B17" s="201"/>
      <c r="C17" s="202"/>
      <c r="D17" s="203">
        <v>4</v>
      </c>
      <c r="E17" s="204"/>
      <c r="F17" s="195">
        <v>2150</v>
      </c>
      <c r="G17" s="196"/>
      <c r="H17" s="205">
        <f>SUM(D17*F17)</f>
        <v>8600</v>
      </c>
      <c r="I17" s="206"/>
      <c r="J17" s="206"/>
      <c r="K17" s="206"/>
      <c r="L17" s="206"/>
      <c r="M17" s="206"/>
      <c r="N17" s="207"/>
    </row>
    <row r="18" spans="1:14" ht="24.75" customHeight="1">
      <c r="A18" s="208"/>
      <c r="B18" s="209"/>
      <c r="C18" s="210"/>
      <c r="D18" s="211"/>
      <c r="E18" s="212"/>
      <c r="F18" s="213"/>
      <c r="G18" s="214"/>
      <c r="H18" s="215">
        <f aca="true" t="shared" si="0" ref="H18:H24">D18*F18</f>
        <v>0</v>
      </c>
      <c r="I18" s="216"/>
      <c r="J18" s="216"/>
      <c r="K18" s="216"/>
      <c r="L18" s="216"/>
      <c r="M18" s="216"/>
      <c r="N18" s="217"/>
    </row>
    <row r="19" spans="1:14" ht="24.75" customHeight="1">
      <c r="A19" s="208"/>
      <c r="B19" s="209"/>
      <c r="C19" s="210"/>
      <c r="D19" s="218"/>
      <c r="E19" s="219"/>
      <c r="F19" s="213"/>
      <c r="G19" s="214"/>
      <c r="H19" s="215">
        <f t="shared" si="0"/>
        <v>0</v>
      </c>
      <c r="I19" s="216"/>
      <c r="J19" s="216"/>
      <c r="K19" s="216"/>
      <c r="L19" s="216"/>
      <c r="M19" s="216"/>
      <c r="N19" s="217"/>
    </row>
    <row r="20" spans="1:14" ht="24.75" customHeight="1">
      <c r="A20" s="208"/>
      <c r="B20" s="209"/>
      <c r="C20" s="210"/>
      <c r="D20" s="218"/>
      <c r="E20" s="219"/>
      <c r="F20" s="213"/>
      <c r="G20" s="214"/>
      <c r="H20" s="215">
        <f t="shared" si="0"/>
        <v>0</v>
      </c>
      <c r="I20" s="216"/>
      <c r="J20" s="216"/>
      <c r="K20" s="216"/>
      <c r="L20" s="216"/>
      <c r="M20" s="216"/>
      <c r="N20" s="217"/>
    </row>
    <row r="21" spans="1:14" ht="24.75" customHeight="1">
      <c r="A21" s="208"/>
      <c r="B21" s="209"/>
      <c r="C21" s="210"/>
      <c r="D21" s="218"/>
      <c r="E21" s="219"/>
      <c r="F21" s="213"/>
      <c r="G21" s="214"/>
      <c r="H21" s="215">
        <f t="shared" si="0"/>
        <v>0</v>
      </c>
      <c r="I21" s="216"/>
      <c r="J21" s="216"/>
      <c r="K21" s="216"/>
      <c r="L21" s="216"/>
      <c r="M21" s="216"/>
      <c r="N21" s="217"/>
    </row>
    <row r="22" spans="1:14" ht="24.75" customHeight="1">
      <c r="A22" s="208"/>
      <c r="B22" s="209"/>
      <c r="C22" s="210"/>
      <c r="D22" s="218"/>
      <c r="E22" s="219"/>
      <c r="F22" s="213"/>
      <c r="G22" s="214"/>
      <c r="H22" s="215">
        <f t="shared" si="0"/>
        <v>0</v>
      </c>
      <c r="I22" s="216"/>
      <c r="J22" s="216"/>
      <c r="K22" s="216"/>
      <c r="L22" s="216"/>
      <c r="M22" s="216"/>
      <c r="N22" s="217"/>
    </row>
    <row r="23" spans="1:14" ht="24.75" customHeight="1">
      <c r="A23" s="208"/>
      <c r="B23" s="209"/>
      <c r="C23" s="210"/>
      <c r="D23" s="218"/>
      <c r="E23" s="219"/>
      <c r="F23" s="213"/>
      <c r="G23" s="214"/>
      <c r="H23" s="215">
        <f t="shared" si="0"/>
        <v>0</v>
      </c>
      <c r="I23" s="216"/>
      <c r="J23" s="216"/>
      <c r="K23" s="216"/>
      <c r="L23" s="216"/>
      <c r="M23" s="216"/>
      <c r="N23" s="217"/>
    </row>
    <row r="24" spans="1:14" ht="24.75" customHeight="1">
      <c r="A24" s="220"/>
      <c r="B24" s="221"/>
      <c r="C24" s="222"/>
      <c r="D24" s="218"/>
      <c r="E24" s="219"/>
      <c r="F24" s="213"/>
      <c r="G24" s="214"/>
      <c r="H24" s="215">
        <f t="shared" si="0"/>
        <v>0</v>
      </c>
      <c r="I24" s="216"/>
      <c r="J24" s="216"/>
      <c r="K24" s="216"/>
      <c r="L24" s="216"/>
      <c r="M24" s="216"/>
      <c r="N24" s="217"/>
    </row>
    <row r="25" spans="1:14" ht="24.75" customHeight="1">
      <c r="A25" s="223" t="s">
        <v>7</v>
      </c>
      <c r="B25" s="224"/>
      <c r="C25" s="224"/>
      <c r="D25" s="224"/>
      <c r="E25" s="224"/>
      <c r="F25" s="224"/>
      <c r="G25" s="225"/>
      <c r="H25" s="226">
        <f>SUM(H15:N24)</f>
        <v>78850</v>
      </c>
      <c r="I25" s="227"/>
      <c r="J25" s="227"/>
      <c r="K25" s="227"/>
      <c r="L25" s="227"/>
      <c r="M25" s="227"/>
      <c r="N25" s="228"/>
    </row>
    <row r="26" spans="1:14" ht="24.75" customHeight="1">
      <c r="A26" s="233" t="s">
        <v>6</v>
      </c>
      <c r="B26" s="234"/>
      <c r="C26" s="234"/>
      <c r="D26" s="234"/>
      <c r="E26" s="234"/>
      <c r="F26" s="234"/>
      <c r="G26" s="235"/>
      <c r="H26" s="236">
        <f>H25*0.08</f>
        <v>6308</v>
      </c>
      <c r="I26" s="237"/>
      <c r="J26" s="237"/>
      <c r="K26" s="237"/>
      <c r="L26" s="237"/>
      <c r="M26" s="237"/>
      <c r="N26" s="238"/>
    </row>
    <row r="27" spans="1:14" ht="24.75" customHeight="1">
      <c r="A27" s="239" t="s">
        <v>8</v>
      </c>
      <c r="B27" s="240"/>
      <c r="C27" s="240"/>
      <c r="D27" s="240"/>
      <c r="E27" s="240"/>
      <c r="F27" s="240"/>
      <c r="G27" s="241"/>
      <c r="H27" s="242">
        <f>SUM(H25:N26)</f>
        <v>85158</v>
      </c>
      <c r="I27" s="243"/>
      <c r="J27" s="243"/>
      <c r="K27" s="243"/>
      <c r="L27" s="243"/>
      <c r="M27" s="243"/>
      <c r="N27" s="244"/>
    </row>
    <row r="28" spans="1:14" ht="24.75" customHeight="1">
      <c r="A28" s="10"/>
      <c r="B28" s="10"/>
      <c r="C28" s="10"/>
      <c r="D28" s="10"/>
      <c r="E28" s="10"/>
      <c r="F28" s="10"/>
      <c r="G28" s="10"/>
      <c r="H28" s="11"/>
      <c r="I28" s="12"/>
      <c r="J28" s="12"/>
      <c r="K28" s="12"/>
      <c r="L28" s="12"/>
      <c r="M28" s="12"/>
      <c r="N28" s="12"/>
    </row>
    <row r="29" spans="1:14" ht="24.75" customHeight="1">
      <c r="A29" s="10"/>
      <c r="B29" s="10"/>
      <c r="C29" s="10"/>
      <c r="D29" s="10"/>
      <c r="E29" s="10"/>
      <c r="F29" s="10"/>
      <c r="G29" s="10"/>
      <c r="H29" s="11"/>
      <c r="I29" s="12"/>
      <c r="J29" s="12"/>
      <c r="K29" s="12"/>
      <c r="L29" s="12"/>
      <c r="M29" s="12"/>
      <c r="N29" s="12"/>
    </row>
    <row r="31" spans="1:14" ht="19.5" customHeight="1">
      <c r="A31" s="9"/>
      <c r="B31" s="229" t="s">
        <v>18</v>
      </c>
      <c r="C31" s="230"/>
      <c r="D31" s="230"/>
      <c r="E31" s="231"/>
      <c r="F31" s="232"/>
      <c r="G31" s="232"/>
      <c r="H31" s="232"/>
      <c r="I31" s="232"/>
      <c r="J31" s="232"/>
      <c r="K31" s="232"/>
      <c r="L31" s="232"/>
      <c r="M31" s="232"/>
      <c r="N31" s="232"/>
    </row>
    <row r="32" spans="1:14" ht="19.5" customHeight="1">
      <c r="A32" s="9"/>
      <c r="B32" s="229" t="s">
        <v>19</v>
      </c>
      <c r="C32" s="230"/>
      <c r="D32" s="230"/>
      <c r="E32" s="231"/>
      <c r="F32" s="232"/>
      <c r="G32" s="232"/>
      <c r="H32" s="232"/>
      <c r="I32" s="232"/>
      <c r="J32" s="232"/>
      <c r="K32" s="232"/>
      <c r="L32" s="232"/>
      <c r="M32" s="232"/>
      <c r="N32" s="232"/>
    </row>
    <row r="33" spans="1:16" ht="19.5" customHeight="1">
      <c r="A33" s="9"/>
      <c r="B33" s="229" t="s">
        <v>20</v>
      </c>
      <c r="C33" s="230"/>
      <c r="D33" s="230"/>
      <c r="E33" s="231"/>
      <c r="F33" s="232"/>
      <c r="G33" s="232"/>
      <c r="H33" s="232"/>
      <c r="I33" s="232"/>
      <c r="J33" s="232"/>
      <c r="K33" s="232"/>
      <c r="L33" s="232"/>
      <c r="M33" s="232"/>
      <c r="N33" s="232"/>
      <c r="P33" s="1" t="s">
        <v>53</v>
      </c>
    </row>
    <row r="34" spans="1:14" ht="19.5" customHeight="1">
      <c r="A34" s="9"/>
      <c r="B34" s="229" t="s">
        <v>21</v>
      </c>
      <c r="C34" s="230"/>
      <c r="D34" s="230"/>
      <c r="E34" s="231"/>
      <c r="F34" s="232"/>
      <c r="G34" s="232"/>
      <c r="H34" s="232"/>
      <c r="I34" s="232"/>
      <c r="J34" s="232"/>
      <c r="K34" s="232"/>
      <c r="L34" s="232"/>
      <c r="M34" s="232"/>
      <c r="N34" s="232"/>
    </row>
    <row r="35" spans="2:14" ht="19.5" customHeight="1">
      <c r="B35" s="229" t="s">
        <v>22</v>
      </c>
      <c r="C35" s="230"/>
      <c r="D35" s="230"/>
      <c r="E35" s="231"/>
      <c r="F35" s="232"/>
      <c r="G35" s="232"/>
      <c r="H35" s="232"/>
      <c r="I35" s="232"/>
      <c r="J35" s="232"/>
      <c r="K35" s="232"/>
      <c r="L35" s="232"/>
      <c r="M35" s="232"/>
      <c r="N35" s="232"/>
    </row>
  </sheetData>
  <sheetProtection/>
  <mergeCells count="69">
    <mergeCell ref="B2:F3"/>
    <mergeCell ref="D8:L8"/>
    <mergeCell ref="C9:C10"/>
    <mergeCell ref="D9:L9"/>
    <mergeCell ref="M9:M10"/>
    <mergeCell ref="D10:L10"/>
    <mergeCell ref="D11:L11"/>
    <mergeCell ref="D12:L12"/>
    <mergeCell ref="A13:B13"/>
    <mergeCell ref="A14:C14"/>
    <mergeCell ref="D14:E14"/>
    <mergeCell ref="F14:G14"/>
    <mergeCell ref="H14:N14"/>
    <mergeCell ref="A15:C15"/>
    <mergeCell ref="D15:E15"/>
    <mergeCell ref="F15:G15"/>
    <mergeCell ref="H15:N15"/>
    <mergeCell ref="A16:C16"/>
    <mergeCell ref="D16:E16"/>
    <mergeCell ref="F16:G16"/>
    <mergeCell ref="H16:N16"/>
    <mergeCell ref="A17:C17"/>
    <mergeCell ref="D17:E17"/>
    <mergeCell ref="F17:G17"/>
    <mergeCell ref="H17:N17"/>
    <mergeCell ref="A18:C18"/>
    <mergeCell ref="D18:E18"/>
    <mergeCell ref="F18:G18"/>
    <mergeCell ref="H18:N18"/>
    <mergeCell ref="A19:C19"/>
    <mergeCell ref="D19:E19"/>
    <mergeCell ref="F19:G19"/>
    <mergeCell ref="H19:N19"/>
    <mergeCell ref="A20:C20"/>
    <mergeCell ref="D20:E20"/>
    <mergeCell ref="F20:G20"/>
    <mergeCell ref="H20:N20"/>
    <mergeCell ref="A21:C21"/>
    <mergeCell ref="D21:E21"/>
    <mergeCell ref="F21:G21"/>
    <mergeCell ref="H21:N21"/>
    <mergeCell ref="A22:C22"/>
    <mergeCell ref="D22:E22"/>
    <mergeCell ref="F22:G22"/>
    <mergeCell ref="H22:N22"/>
    <mergeCell ref="A23:C23"/>
    <mergeCell ref="D23:E23"/>
    <mergeCell ref="F23:G23"/>
    <mergeCell ref="H23:N23"/>
    <mergeCell ref="A24:C24"/>
    <mergeCell ref="D24:E24"/>
    <mergeCell ref="F24:G24"/>
    <mergeCell ref="H24:N24"/>
    <mergeCell ref="A25:G25"/>
    <mergeCell ref="H25:N25"/>
    <mergeCell ref="A26:G26"/>
    <mergeCell ref="H26:N26"/>
    <mergeCell ref="A27:G27"/>
    <mergeCell ref="H27:N27"/>
    <mergeCell ref="B34:E34"/>
    <mergeCell ref="F34:N34"/>
    <mergeCell ref="B35:E35"/>
    <mergeCell ref="F35:N35"/>
    <mergeCell ref="B31:E31"/>
    <mergeCell ref="F31:N31"/>
    <mergeCell ref="B32:E32"/>
    <mergeCell ref="F32:N32"/>
    <mergeCell ref="B33:E33"/>
    <mergeCell ref="F33:N33"/>
  </mergeCells>
  <dataValidations count="3">
    <dataValidation allowBlank="1" showInputMessage="1" showErrorMessage="1" imeMode="halfAlpha" sqref="G18:G24 I18:N24 F15:F24 D15:D24 E18:E24 H15:H24"/>
    <dataValidation type="whole" allowBlank="1" showInputMessage="1" showErrorMessage="1" imeMode="halfAlpha" sqref="J5 H5">
      <formula1>1</formula1>
      <formula2>12</formula2>
    </dataValidation>
    <dataValidation type="whole" allowBlank="1" showInputMessage="1" showErrorMessage="1" imeMode="halfAlpha" sqref="L5">
      <formula1>1</formula1>
      <formula2>31</formula2>
    </dataValidation>
  </dataValidations>
  <printOptions/>
  <pageMargins left="0.984251968503937" right="0.4330708661417323" top="0.7874015748031497" bottom="0.7874015748031497" header="0.5118110236220472" footer="0.5118110236220472"/>
  <pageSetup horizontalDpi="600" verticalDpi="600" orientation="portrait" paperSize="9" scale="98" r:id="rId2"/>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姶良町役場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姶良町役場</dc:creator>
  <cp:keywords/>
  <dc:description/>
  <cp:lastModifiedBy>a</cp:lastModifiedBy>
  <cp:lastPrinted>2018-04-25T00:21:21Z</cp:lastPrinted>
  <dcterms:created xsi:type="dcterms:W3CDTF">1998-04-10T04:07:39Z</dcterms:created>
  <dcterms:modified xsi:type="dcterms:W3CDTF">2018-04-25T00:23:43Z</dcterms:modified>
  <cp:category/>
  <cp:version/>
  <cp:contentType/>
  <cp:contentStatus/>
</cp:coreProperties>
</file>