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教育委員会\教育部\保健体育課\スポーツ振興係\03_スポーツ少年団\R03\03_補助金\市スポ⇔各単位団\様式\"/>
    </mc:Choice>
  </mc:AlternateContent>
  <bookViews>
    <workbookView xWindow="120" yWindow="75" windowWidth="12120" windowHeight="8550" activeTab="1"/>
  </bookViews>
  <sheets>
    <sheet name="予算書" sheetId="22" r:id="rId1"/>
    <sheet name="決算書 " sheetId="23" r:id="rId2"/>
    <sheet name="予算（記入例）" sheetId="25" r:id="rId3"/>
    <sheet name="決算（記入例）" sheetId="24" r:id="rId4"/>
  </sheets>
  <definedNames>
    <definedName name="_xlnm.Print_Area" localSheetId="3">'決算（記入例）'!$A$1:$H$34</definedName>
    <definedName name="_xlnm.Print_Area" localSheetId="2">'予算（記入例）'!$A$1:$E$31</definedName>
    <definedName name="_xlnm.Print_Area" localSheetId="0">予算書!$A$1:$E$28</definedName>
  </definedNames>
  <calcPr calcId="152511"/>
</workbook>
</file>

<file path=xl/calcChain.xml><?xml version="1.0" encoding="utf-8"?>
<calcChain xmlns="http://schemas.openxmlformats.org/spreadsheetml/2006/main">
  <c r="D7" i="23" l="1"/>
  <c r="C28" i="24" l="1"/>
  <c r="F28" i="24"/>
  <c r="D28" i="24"/>
  <c r="C29" i="25"/>
  <c r="B29" i="25"/>
  <c r="D28" i="25"/>
  <c r="D27" i="25"/>
  <c r="D25" i="25"/>
  <c r="D24" i="25"/>
  <c r="D23" i="25"/>
  <c r="D22" i="25"/>
  <c r="D21" i="25"/>
  <c r="D20" i="25"/>
  <c r="D19" i="25"/>
  <c r="D18" i="25"/>
  <c r="D17" i="25"/>
  <c r="C11" i="25"/>
  <c r="D10" i="25"/>
  <c r="D9" i="25"/>
  <c r="D8" i="25"/>
  <c r="B7" i="25"/>
  <c r="B11" i="25" s="1"/>
  <c r="E27" i="24"/>
  <c r="G27" i="24" s="1"/>
  <c r="E26" i="24"/>
  <c r="G26" i="24" s="1"/>
  <c r="E25" i="24"/>
  <c r="G25" i="24" s="1"/>
  <c r="E24" i="24"/>
  <c r="G24" i="24" s="1"/>
  <c r="E23" i="24"/>
  <c r="G23" i="24" s="1"/>
  <c r="E22" i="24"/>
  <c r="G22" i="24" s="1"/>
  <c r="E21" i="24"/>
  <c r="G21" i="24" s="1"/>
  <c r="E20" i="24"/>
  <c r="G20" i="24" s="1"/>
  <c r="E19" i="24"/>
  <c r="G19" i="24" s="1"/>
  <c r="E18" i="24"/>
  <c r="G18" i="24" s="1"/>
  <c r="E17" i="24"/>
  <c r="G17" i="24" s="1"/>
  <c r="D13" i="24"/>
  <c r="E12" i="24"/>
  <c r="G12" i="24" s="1"/>
  <c r="E11" i="24"/>
  <c r="G11" i="24" s="1"/>
  <c r="E10" i="24"/>
  <c r="G10" i="24" s="1"/>
  <c r="F9" i="24"/>
  <c r="C9" i="24"/>
  <c r="E9" i="24" s="1"/>
  <c r="F28" i="23"/>
  <c r="F27" i="23"/>
  <c r="F26" i="23"/>
  <c r="F25" i="23"/>
  <c r="F24" i="23"/>
  <c r="F23" i="23"/>
  <c r="F22" i="23"/>
  <c r="F21" i="23"/>
  <c r="F20" i="23"/>
  <c r="F19" i="23"/>
  <c r="F18" i="23"/>
  <c r="F17" i="23"/>
  <c r="F11" i="23"/>
  <c r="F10" i="23"/>
  <c r="F9" i="23"/>
  <c r="D16" i="22"/>
  <c r="D17" i="22"/>
  <c r="D18" i="22"/>
  <c r="D23" i="22"/>
  <c r="D24" i="22"/>
  <c r="D25" i="22"/>
  <c r="D26" i="22"/>
  <c r="D27" i="22"/>
  <c r="D15" i="22"/>
  <c r="D6" i="22"/>
  <c r="D7" i="22"/>
  <c r="D8" i="22"/>
  <c r="D9" i="22"/>
  <c r="D10" i="22"/>
  <c r="D5" i="22"/>
  <c r="E28" i="24" l="1"/>
  <c r="G28" i="24" s="1"/>
  <c r="E13" i="24"/>
  <c r="G9" i="24"/>
  <c r="C13" i="24"/>
  <c r="F13" i="24"/>
  <c r="I30" i="24" s="1"/>
  <c r="D7" i="25"/>
  <c r="D11" i="25"/>
  <c r="D29" i="25"/>
  <c r="D28" i="22"/>
  <c r="D11" i="22"/>
  <c r="G13" i="24" l="1"/>
</calcChain>
</file>

<file path=xl/sharedStrings.xml><?xml version="1.0" encoding="utf-8"?>
<sst xmlns="http://schemas.openxmlformats.org/spreadsheetml/2006/main" count="154" uniqueCount="72">
  <si>
    <t>単位（円）</t>
    <rPh sb="0" eb="2">
      <t>タンイ</t>
    </rPh>
    <rPh sb="3" eb="4">
      <t>エン</t>
    </rPh>
    <phoneticPr fontId="2"/>
  </si>
  <si>
    <t>本年度予算額</t>
    <rPh sb="0" eb="2">
      <t>ホンネン</t>
    </rPh>
    <rPh sb="2" eb="3">
      <t>ド</t>
    </rPh>
    <rPh sb="3" eb="6">
      <t>ヨサンガク</t>
    </rPh>
    <phoneticPr fontId="2"/>
  </si>
  <si>
    <t>合　　　計</t>
    <rPh sb="0" eb="1">
      <t>ゴウ</t>
    </rPh>
    <rPh sb="4" eb="5">
      <t>ケイ</t>
    </rPh>
    <phoneticPr fontId="2"/>
  </si>
  <si>
    <t>備　　考</t>
    <rPh sb="0" eb="1">
      <t>ビ</t>
    </rPh>
    <rPh sb="3" eb="4">
      <t>コウ</t>
    </rPh>
    <phoneticPr fontId="2"/>
  </si>
  <si>
    <t>前年度予算額</t>
    <rPh sb="0" eb="3">
      <t>ゼンネンド</t>
    </rPh>
    <rPh sb="3" eb="6">
      <t>ヨサンガク</t>
    </rPh>
    <phoneticPr fontId="2"/>
  </si>
  <si>
    <t>負担金</t>
    <rPh sb="0" eb="3">
      <t>フタンキン</t>
    </rPh>
    <phoneticPr fontId="2"/>
  </si>
  <si>
    <t>収　　入</t>
    <rPh sb="0" eb="1">
      <t>シュウ</t>
    </rPh>
    <rPh sb="3" eb="4">
      <t>イ</t>
    </rPh>
    <phoneticPr fontId="2"/>
  </si>
  <si>
    <t>支　　出</t>
    <rPh sb="0" eb="1">
      <t>シ</t>
    </rPh>
    <rPh sb="3" eb="4">
      <t>デ</t>
    </rPh>
    <phoneticPr fontId="2"/>
  </si>
  <si>
    <t>補助金</t>
    <rPh sb="0" eb="3">
      <t>ホジョキン</t>
    </rPh>
    <phoneticPr fontId="2"/>
  </si>
  <si>
    <t>繰越金</t>
    <rPh sb="0" eb="2">
      <t>クリコシ</t>
    </rPh>
    <rPh sb="2" eb="3">
      <t>キン</t>
    </rPh>
    <phoneticPr fontId="2"/>
  </si>
  <si>
    <t>市スポ少育成補助金</t>
    <rPh sb="0" eb="1">
      <t>シ</t>
    </rPh>
    <rPh sb="3" eb="4">
      <t>ショウ</t>
    </rPh>
    <rPh sb="4" eb="6">
      <t>イクセイ</t>
    </rPh>
    <rPh sb="6" eb="9">
      <t>ホジョキン</t>
    </rPh>
    <phoneticPr fontId="2"/>
  </si>
  <si>
    <t>　団名（　　　                    　　　　　　　　）</t>
    <rPh sb="1" eb="2">
      <t>ダン</t>
    </rPh>
    <rPh sb="2" eb="3">
      <t>メイ</t>
    </rPh>
    <phoneticPr fontId="2"/>
  </si>
  <si>
    <t>　団名（　　　　　　　　　　　　　　　　　　　　　　　　　　　　　　　　　）</t>
    <rPh sb="1" eb="2">
      <t>ダン</t>
    </rPh>
    <rPh sb="2" eb="3">
      <t>メイ</t>
    </rPh>
    <phoneticPr fontId="2"/>
  </si>
  <si>
    <t>当初予算額</t>
    <rPh sb="0" eb="2">
      <t>トウショ</t>
    </rPh>
    <rPh sb="2" eb="5">
      <t>ヨサンガク</t>
    </rPh>
    <phoneticPr fontId="2"/>
  </si>
  <si>
    <t>補正額</t>
    <rPh sb="0" eb="3">
      <t>ホセイガク</t>
    </rPh>
    <phoneticPr fontId="2"/>
  </si>
  <si>
    <t>予算現額</t>
    <rPh sb="0" eb="2">
      <t>ヨサン</t>
    </rPh>
    <rPh sb="2" eb="4">
      <t>ゲンガク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</si>
  <si>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</si>
  <si>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比　較</t>
    <rPh sb="0" eb="1">
      <t>ヒ</t>
    </rPh>
    <rPh sb="2" eb="3">
      <t>クラ</t>
    </rPh>
    <phoneticPr fontId="2"/>
  </si>
  <si>
    <t>補正額</t>
    <rPh sb="0" eb="2">
      <t>ホセイ</t>
    </rPh>
    <rPh sb="2" eb="3">
      <t>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</si>
  <si>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</si>
  <si>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不用額</t>
    <rPh sb="0" eb="3">
      <t>フヨウガク</t>
    </rPh>
    <phoneticPr fontId="2"/>
  </si>
  <si>
    <t>市スポ少負担金</t>
    <rPh sb="0" eb="1">
      <t>シ</t>
    </rPh>
    <rPh sb="3" eb="4">
      <t>ショウ</t>
    </rPh>
    <rPh sb="4" eb="7">
      <t>フタンキン</t>
    </rPh>
    <phoneticPr fontId="2"/>
  </si>
  <si>
    <t>団費</t>
    <rPh sb="0" eb="1">
      <t>ダン</t>
    </rPh>
    <rPh sb="1" eb="2">
      <t>ヒ</t>
    </rPh>
    <phoneticPr fontId="2"/>
  </si>
  <si>
    <t>24,000円×12名＝288,000円
（新規入団）
6,000円×２名＝12,000円</t>
    <rPh sb="6" eb="7">
      <t>エン</t>
    </rPh>
    <rPh sb="10" eb="11">
      <t>メイ</t>
    </rPh>
    <rPh sb="19" eb="20">
      <t>エン</t>
    </rPh>
    <rPh sb="22" eb="24">
      <t>シンキ</t>
    </rPh>
    <rPh sb="24" eb="26">
      <t>ニュウダン</t>
    </rPh>
    <rPh sb="33" eb="34">
      <t>エン</t>
    </rPh>
    <rPh sb="36" eb="37">
      <t>メイ</t>
    </rPh>
    <rPh sb="44" eb="45">
      <t>エン</t>
    </rPh>
    <phoneticPr fontId="2"/>
  </si>
  <si>
    <t>雑入</t>
    <rPh sb="0" eb="1">
      <t>ザツ</t>
    </rPh>
    <rPh sb="1" eb="2">
      <t>ハイ</t>
    </rPh>
    <phoneticPr fontId="2"/>
  </si>
  <si>
    <t>預金利息</t>
    <rPh sb="0" eb="2">
      <t>ヨキン</t>
    </rPh>
    <rPh sb="2" eb="4">
      <t>リソク</t>
    </rPh>
    <phoneticPr fontId="2"/>
  </si>
  <si>
    <t>報償費</t>
    <rPh sb="0" eb="1">
      <t>ホウ</t>
    </rPh>
    <rPh sb="1" eb="2">
      <t>ショウ</t>
    </rPh>
    <rPh sb="2" eb="3">
      <t>ヒ</t>
    </rPh>
    <phoneticPr fontId="2"/>
  </si>
  <si>
    <t>役員謝金5,000円×３名＝15,000円</t>
    <rPh sb="0" eb="2">
      <t>ヤクイン</t>
    </rPh>
    <rPh sb="2" eb="4">
      <t>シャキン</t>
    </rPh>
    <rPh sb="9" eb="10">
      <t>エン</t>
    </rPh>
    <rPh sb="12" eb="13">
      <t>メイ</t>
    </rPh>
    <rPh sb="20" eb="21">
      <t>エン</t>
    </rPh>
    <phoneticPr fontId="2"/>
  </si>
  <si>
    <t>大会参加費</t>
    <rPh sb="0" eb="2">
      <t>タイカイ</t>
    </rPh>
    <rPh sb="2" eb="5">
      <t>サンカヒ</t>
    </rPh>
    <phoneticPr fontId="2"/>
  </si>
  <si>
    <t>地区大会等試合参加費</t>
    <rPh sb="0" eb="2">
      <t>チク</t>
    </rPh>
    <rPh sb="2" eb="4">
      <t>タイカイ</t>
    </rPh>
    <rPh sb="4" eb="5">
      <t>トウ</t>
    </rPh>
    <rPh sb="5" eb="7">
      <t>シアイ</t>
    </rPh>
    <rPh sb="7" eb="10">
      <t>サンカヒ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</si>
  <si>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</si>
  <si>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コールドスプレー・湿布他</t>
    <rPh sb="9" eb="11">
      <t>シップ</t>
    </rPh>
    <rPh sb="11" eb="12">
      <t>ホカ</t>
    </rPh>
    <phoneticPr fontId="2"/>
  </si>
  <si>
    <t>備品購入費</t>
    <rPh sb="0" eb="2">
      <t>ビヒン</t>
    </rPh>
    <rPh sb="2" eb="5">
      <t>コウニュウヒ</t>
    </rPh>
    <phoneticPr fontId="2"/>
  </si>
  <si>
    <t>試合球、ヘルメット購入他</t>
    <rPh sb="0" eb="3">
      <t>シアイキュウ</t>
    </rPh>
    <rPh sb="9" eb="11">
      <t>コウニュウ</t>
    </rPh>
    <rPh sb="11" eb="12">
      <t>ホカ</t>
    </rPh>
    <phoneticPr fontId="2"/>
  </si>
  <si>
    <t>食　糧　費</t>
    <rPh sb="0" eb="1">
      <t>ショク</t>
    </rPh>
    <rPh sb="2" eb="3">
      <t>リョウ</t>
    </rPh>
    <rPh sb="4" eb="5">
      <t>ヒ</t>
    </rPh>
    <phoneticPr fontId="2"/>
  </si>
  <si>
    <t>クリスマス会・祝勝会他</t>
    <rPh sb="5" eb="6">
      <t>カイ</t>
    </rPh>
    <rPh sb="7" eb="10">
      <t>シュクショウカイ</t>
    </rPh>
    <rPh sb="10" eb="11">
      <t>ホカ</t>
    </rPh>
    <phoneticPr fontId="2"/>
  </si>
  <si>
    <t>通信費</t>
    <rPh sb="0" eb="2">
      <t>ツウシン</t>
    </rPh>
    <rPh sb="2" eb="3">
      <t>ヒ</t>
    </rPh>
    <phoneticPr fontId="2"/>
  </si>
  <si>
    <t>切手代</t>
    <rPh sb="0" eb="3">
      <t>キッテダイ</t>
    </rPh>
    <phoneticPr fontId="2"/>
  </si>
  <si>
    <t>借上料</t>
    <rPh sb="0" eb="2">
      <t>カリア</t>
    </rPh>
    <rPh sb="2" eb="3">
      <t>リョウ</t>
    </rPh>
    <phoneticPr fontId="2"/>
  </si>
  <si>
    <t>ナイター使用料・体育館使用料</t>
    <rPh sb="4" eb="7">
      <t>シヨウリョウ</t>
    </rPh>
    <rPh sb="8" eb="11">
      <t>タイイクカン</t>
    </rPh>
    <rPh sb="11" eb="14">
      <t>シヨウリョウ</t>
    </rPh>
    <phoneticPr fontId="2"/>
  </si>
  <si>
    <t>登録料</t>
    <rPh sb="0" eb="1">
      <t>ノボル</t>
    </rPh>
    <rPh sb="1" eb="2">
      <t>ロク</t>
    </rPh>
    <rPh sb="2" eb="3">
      <t>リョウ</t>
    </rPh>
    <phoneticPr fontId="2"/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</si>
  <si>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</si>
  <si>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</si>
  <si>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予備費</t>
    <rPh sb="0" eb="3">
      <t>ヨビヒ</t>
    </rPh>
    <phoneticPr fontId="2"/>
  </si>
  <si>
    <t>預金利息等</t>
    <rPh sb="0" eb="2">
      <t>ヨキン</t>
    </rPh>
    <rPh sb="2" eb="4">
      <t>リソク</t>
    </rPh>
    <rPh sb="4" eb="5">
      <t>トウ</t>
    </rPh>
    <phoneticPr fontId="2"/>
  </si>
  <si>
    <t>役員謝金</t>
    <rPh sb="0" eb="2">
      <t>ヤクイン</t>
    </rPh>
    <rPh sb="2" eb="4">
      <t>シャキン</t>
    </rPh>
    <phoneticPr fontId="2"/>
  </si>
  <si>
    <t>コールドスプレー、湿布他</t>
    <rPh sb="9" eb="11">
      <t>シップ</t>
    </rPh>
    <rPh sb="11" eb="12">
      <t>ホカ</t>
    </rPh>
    <phoneticPr fontId="2"/>
  </si>
  <si>
    <t>試合球他</t>
    <rPh sb="0" eb="3">
      <t>シアイキュウ</t>
    </rPh>
    <rPh sb="3" eb="4">
      <t>ホカ</t>
    </rPh>
    <phoneticPr fontId="2"/>
  </si>
  <si>
    <t>クリスマス会他</t>
    <rPh sb="5" eb="6">
      <t>カイ</t>
    </rPh>
    <rPh sb="6" eb="7">
      <t>ホカ</t>
    </rPh>
    <phoneticPr fontId="2"/>
  </si>
  <si>
    <t>照明施設使用料</t>
    <rPh sb="0" eb="2">
      <t>ショウメイ</t>
    </rPh>
    <rPh sb="2" eb="4">
      <t>シセツ</t>
    </rPh>
    <rPh sb="4" eb="7">
      <t>シヨウリョウ</t>
    </rPh>
    <phoneticPr fontId="2"/>
  </si>
  <si>
    <t>費目</t>
    <rPh sb="0" eb="1">
      <t>ヒ</t>
    </rPh>
    <rPh sb="1" eb="2">
      <t>メ</t>
    </rPh>
    <phoneticPr fontId="2"/>
  </si>
  <si>
    <t>増減</t>
    <rPh sb="0" eb="1">
      <t>マス</t>
    </rPh>
    <rPh sb="1" eb="2">
      <t>ゲン</t>
    </rPh>
    <phoneticPr fontId="2"/>
  </si>
  <si>
    <t>備考</t>
    <rPh sb="0" eb="1">
      <t>ビ</t>
    </rPh>
    <rPh sb="1" eb="2">
      <t>コウ</t>
    </rPh>
    <phoneticPr fontId="2"/>
  </si>
  <si>
    <t>令和元年度繰越金</t>
    <rPh sb="0" eb="2">
      <t>レイワ</t>
    </rPh>
    <rPh sb="2" eb="4">
      <t>ガンネン</t>
    </rPh>
    <rPh sb="4" eb="5">
      <t>ド</t>
    </rPh>
    <rPh sb="5" eb="7">
      <t>クリコシ</t>
    </rPh>
    <rPh sb="7" eb="8">
      <t>キン</t>
    </rPh>
    <phoneticPr fontId="2"/>
  </si>
  <si>
    <t>合計</t>
    <rPh sb="0" eb="1">
      <t>ゴウ</t>
    </rPh>
    <rPh sb="1" eb="2">
      <t>ケイ</t>
    </rPh>
    <phoneticPr fontId="2"/>
  </si>
  <si>
    <t>比較</t>
    <rPh sb="0" eb="1">
      <t>ヒ</t>
    </rPh>
    <rPh sb="1" eb="2">
      <t>クラ</t>
    </rPh>
    <phoneticPr fontId="2"/>
  </si>
  <si>
    <t>令和元年度繰越金</t>
    <rPh sb="0" eb="2">
      <t>レイワ</t>
    </rPh>
    <rPh sb="2" eb="3">
      <t>モト</t>
    </rPh>
    <rPh sb="3" eb="5">
      <t>ネンド</t>
    </rPh>
    <rPh sb="5" eb="7">
      <t>クリコシ</t>
    </rPh>
    <rPh sb="7" eb="8">
      <t>キン</t>
    </rPh>
    <phoneticPr fontId="2"/>
  </si>
  <si>
    <t>食糧費</t>
    <rPh sb="0" eb="1">
      <t>ショク</t>
    </rPh>
    <rPh sb="1" eb="2">
      <t>リョウ</t>
    </rPh>
    <rPh sb="2" eb="3">
      <t>ヒ</t>
    </rPh>
    <phoneticPr fontId="2"/>
  </si>
  <si>
    <t>24,000円×12名</t>
    <rPh sb="6" eb="7">
      <t>エン</t>
    </rPh>
    <rPh sb="10" eb="11">
      <t>メイ</t>
    </rPh>
    <phoneticPr fontId="2"/>
  </si>
  <si>
    <t>　団名（　〇〇スポーツ少年団　）</t>
    <rPh sb="1" eb="2">
      <t>ダン</t>
    </rPh>
    <rPh sb="2" eb="3">
      <t>メイ</t>
    </rPh>
    <rPh sb="11" eb="14">
      <t>ショウネンダン</t>
    </rPh>
    <phoneticPr fontId="2"/>
  </si>
  <si>
    <t>団　員　700円×12名</t>
    <rPh sb="0" eb="1">
      <t>ダン</t>
    </rPh>
    <rPh sb="2" eb="3">
      <t>イン</t>
    </rPh>
    <rPh sb="7" eb="8">
      <t>エン</t>
    </rPh>
    <rPh sb="11" eb="12">
      <t>メイ</t>
    </rPh>
    <phoneticPr fontId="2"/>
  </si>
  <si>
    <t>指導者1,400円×３名</t>
    <rPh sb="0" eb="3">
      <t>シドウシャ</t>
    </rPh>
    <rPh sb="8" eb="9">
      <t>エン</t>
    </rPh>
    <rPh sb="11" eb="12">
      <t>メイ</t>
    </rPh>
    <phoneticPr fontId="2"/>
  </si>
  <si>
    <t>市スポ少負担金</t>
    <phoneticPr fontId="2"/>
  </si>
  <si>
    <t>収入(      　　　　)円 － 支出(      　　　　)円 =(      　　　　)円</t>
    <phoneticPr fontId="2"/>
  </si>
  <si>
    <t>　団名（　　　　　　　　　　　　　　　　　　　　　　　　　　　　　）</t>
    <rPh sb="1" eb="2">
      <t>ダン</t>
    </rPh>
    <rPh sb="2" eb="3">
      <t>メイ</t>
    </rPh>
    <phoneticPr fontId="2"/>
  </si>
  <si>
    <t>団　員　700円×14名
指導者1,400円×３名</t>
    <rPh sb="0" eb="1">
      <t>ダン</t>
    </rPh>
    <rPh sb="2" eb="3">
      <t>イン</t>
    </rPh>
    <rPh sb="7" eb="8">
      <t>エン</t>
    </rPh>
    <rPh sb="11" eb="12">
      <t>メイ</t>
    </rPh>
    <phoneticPr fontId="2"/>
  </si>
  <si>
    <t>令和３年度　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2"/>
  </si>
  <si>
    <t>令和３年度　収支決算書</t>
    <rPh sb="0" eb="2">
      <t>レイワ</t>
    </rPh>
    <rPh sb="3" eb="5">
      <t>ネンド</t>
    </rPh>
    <rPh sb="4" eb="5">
      <t>ド</t>
    </rPh>
    <rPh sb="6" eb="8">
      <t>シュウシ</t>
    </rPh>
    <rPh sb="8" eb="11">
      <t>ケッサンショ</t>
    </rPh>
    <phoneticPr fontId="2"/>
  </si>
  <si>
    <t>収入( 338,867 )円　－　支出( 305,662 )円　＝( 33,205 )円（令和４年度会計へ繰越）</t>
    <rPh sb="0" eb="2">
      <t>シュウニュウ</t>
    </rPh>
    <rPh sb="13" eb="14">
      <t>エン</t>
    </rPh>
    <rPh sb="17" eb="19">
      <t>シシュツ</t>
    </rPh>
    <rPh sb="30" eb="31">
      <t>エン</t>
    </rPh>
    <rPh sb="43" eb="44">
      <t>エン</t>
    </rPh>
    <rPh sb="45" eb="47">
      <t>レイワ</t>
    </rPh>
    <rPh sb="48" eb="50">
      <t>ネンド</t>
    </rPh>
    <rPh sb="50" eb="52">
      <t>カイケイ</t>
    </rPh>
    <rPh sb="53" eb="55">
      <t>クリコシ</t>
    </rPh>
    <phoneticPr fontId="2"/>
  </si>
  <si>
    <t>令和２年度繰越金</t>
    <rPh sb="0" eb="2">
      <t>レイワ</t>
    </rPh>
    <rPh sb="3" eb="5">
      <t>ネンド</t>
    </rPh>
    <rPh sb="4" eb="5">
      <t>ド</t>
    </rPh>
    <rPh sb="5" eb="7">
      <t>クリコシ</t>
    </rPh>
    <rPh sb="7" eb="8">
      <t>キン</t>
    </rPh>
    <phoneticPr fontId="2"/>
  </si>
  <si>
    <t>令和２年度繰越金</t>
    <rPh sb="0" eb="2">
      <t>レイワ</t>
    </rPh>
    <rPh sb="3" eb="5">
      <t>ネンド</t>
    </rPh>
    <rPh sb="5" eb="7">
      <t>クリコシ</t>
    </rPh>
    <rPh sb="7" eb="8">
      <t>キン</t>
    </rPh>
    <phoneticPr fontId="2"/>
  </si>
  <si>
    <t>（令和４年度会計へ繰越）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</si>
</sst>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u/>
      <sz val="11"/>
      <name val="UD デジタル 教科書体 N-R"/>
      <family val="1"/>
      <charset val="128"/>
    </font>
    <font>
      <sz val="9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shrinkToFit="1"/>
    </xf>
    <xf numFmtId="38" fontId="5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 shrinkToFit="1"/>
    </xf>
    <xf numFmtId="38" fontId="5" fillId="0" borderId="2" xfId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indent="2"/>
    </xf>
    <xf numFmtId="176" fontId="5" fillId="0" borderId="1" xfId="0" applyNumberFormat="1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4"/>
    </xf>
    <xf numFmtId="0" fontId="5" fillId="0" borderId="1" xfId="0" applyFont="1" applyBorder="1" applyAlignment="1">
      <alignment horizontal="distributed" vertical="center" indent="1" shrinkToFit="1"/>
    </xf>
    <xf numFmtId="0" fontId="5" fillId="0" borderId="1" xfId="0" applyFont="1" applyBorder="1" applyAlignment="1">
      <alignment horizontal="distributed" vertical="center" indent="2" shrinkToFi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horizontal="distributed" vertical="center" indent="2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wrapText="1" shrinkToFit="1"/>
    </xf>
    <xf numFmtId="38" fontId="5" fillId="0" borderId="0" xfId="1" applyFont="1"/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distributed" vertical="center" indent="4" shrinkToFi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 shrinkToFit="1"/>
    </xf>
    <xf numFmtId="0" fontId="8" fillId="0" borderId="0" xfId="0" applyFont="1" applyBorder="1"/>
    <xf numFmtId="0" fontId="8" fillId="0" borderId="4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4"/>
    </xf>
    <xf numFmtId="0" fontId="8" fillId="0" borderId="4" xfId="0" applyFont="1" applyBorder="1" applyAlignment="1">
      <alignment horizontal="distributed" vertical="center" indent="2" shrinkToFi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 indent="2" shrinkToFit="1"/>
    </xf>
    <xf numFmtId="0" fontId="8" fillId="0" borderId="0" xfId="0" applyFont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38" fontId="10" fillId="0" borderId="21" xfId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4" fillId="0" borderId="10" xfId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3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11" fillId="0" borderId="14" xfId="1" applyNumberFormat="1" applyFont="1" applyBorder="1" applyAlignment="1">
      <alignment horizontal="right" vertical="center" shrinkToFit="1"/>
    </xf>
    <xf numFmtId="176" fontId="11" fillId="0" borderId="2" xfId="1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  <xf numFmtId="38" fontId="14" fillId="0" borderId="16" xfId="1" applyFont="1" applyBorder="1" applyAlignment="1">
      <alignment vertical="center"/>
    </xf>
    <xf numFmtId="176" fontId="11" fillId="0" borderId="0" xfId="0" applyNumberFormat="1" applyFont="1"/>
    <xf numFmtId="176" fontId="11" fillId="0" borderId="11" xfId="1" applyNumberFormat="1" applyFont="1" applyBorder="1" applyAlignment="1">
      <alignment horizontal="right" vertical="center" shrinkToFit="1"/>
    </xf>
    <xf numFmtId="176" fontId="11" fillId="0" borderId="6" xfId="1" applyNumberFormat="1" applyFont="1" applyBorder="1" applyAlignment="1">
      <alignment horizontal="right" vertical="center" shrinkToFit="1"/>
    </xf>
    <xf numFmtId="176" fontId="11" fillId="0" borderId="1" xfId="1" applyNumberFormat="1" applyFont="1" applyBorder="1" applyAlignment="1">
      <alignment horizontal="right" vertical="center" shrinkToFit="1"/>
    </xf>
    <xf numFmtId="0" fontId="11" fillId="0" borderId="17" xfId="0" applyFont="1" applyBorder="1"/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distributed" vertical="center" indent="1" shrinkToFit="1"/>
    </xf>
    <xf numFmtId="0" fontId="11" fillId="0" borderId="4" xfId="0" applyFont="1" applyBorder="1" applyAlignment="1">
      <alignment horizontal="distributed" vertical="center" indent="1" shrinkToFit="1"/>
    </xf>
    <xf numFmtId="38" fontId="11" fillId="0" borderId="8" xfId="1" applyFont="1" applyBorder="1" applyAlignment="1">
      <alignment vertical="center"/>
    </xf>
    <xf numFmtId="176" fontId="11" fillId="0" borderId="9" xfId="1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176" fontId="11" fillId="0" borderId="6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76" fontId="11" fillId="0" borderId="11" xfId="1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distributed" vertical="center" indent="1" shrinkToFit="1"/>
    </xf>
    <xf numFmtId="38" fontId="14" fillId="0" borderId="20" xfId="1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distributed" vertical="center" indent="2" shrinkToFit="1"/>
    </xf>
    <xf numFmtId="0" fontId="8" fillId="0" borderId="18" xfId="0" applyFont="1" applyBorder="1" applyAlignment="1">
      <alignment horizontal="distributed" vertical="center" indent="2" shrinkToFit="1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58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3</xdr:row>
      <xdr:rowOff>66676</xdr:rowOff>
    </xdr:from>
    <xdr:to>
      <xdr:col>4</xdr:col>
      <xdr:colOff>1704974</xdr:colOff>
      <xdr:row>4</xdr:row>
      <xdr:rowOff>114301</xdr:rowOff>
    </xdr:to>
    <xdr:sp macro="" textlink="">
      <xdr:nvSpPr>
        <xdr:cNvPr id="2" name="正方形/長方形 1"/>
        <xdr:cNvSpPr/>
      </xdr:nvSpPr>
      <xdr:spPr>
        <a:xfrm>
          <a:off x="3028949" y="1638301"/>
          <a:ext cx="3133725" cy="3619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収入の部で市スポ少育成補助金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19,000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円を計上。</a:t>
          </a:r>
        </a:p>
      </xdr:txBody>
    </xdr:sp>
    <xdr:clientData/>
  </xdr:twoCellAnchor>
  <xdr:twoCellAnchor>
    <xdr:from>
      <xdr:col>1</xdr:col>
      <xdr:colOff>885825</xdr:colOff>
      <xdr:row>13</xdr:row>
      <xdr:rowOff>223838</xdr:rowOff>
    </xdr:from>
    <xdr:to>
      <xdr:col>2</xdr:col>
      <xdr:colOff>771524</xdr:colOff>
      <xdr:row>16</xdr:row>
      <xdr:rowOff>57150</xdr:rowOff>
    </xdr:to>
    <xdr:cxnSp macro="">
      <xdr:nvCxnSpPr>
        <xdr:cNvPr id="3" name="直線矢印コネクタ 2"/>
        <xdr:cNvCxnSpPr>
          <a:stCxn id="14" idx="1"/>
        </xdr:cNvCxnSpPr>
      </xdr:nvCxnSpPr>
      <xdr:spPr>
        <a:xfrm flipH="1">
          <a:off x="2381250" y="4624388"/>
          <a:ext cx="904874" cy="77628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0</xdr:row>
      <xdr:rowOff>47626</xdr:rowOff>
    </xdr:from>
    <xdr:to>
      <xdr:col>4</xdr:col>
      <xdr:colOff>1971675</xdr:colOff>
      <xdr:row>1</xdr:row>
      <xdr:rowOff>95251</xdr:rowOff>
    </xdr:to>
    <xdr:sp macro="" textlink="">
      <xdr:nvSpPr>
        <xdr:cNvPr id="9" name="正方形/長方形 8"/>
        <xdr:cNvSpPr/>
      </xdr:nvSpPr>
      <xdr:spPr>
        <a:xfrm>
          <a:off x="5248275" y="361951"/>
          <a:ext cx="1181100" cy="3619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記入例</a:t>
          </a:r>
        </a:p>
      </xdr:txBody>
    </xdr:sp>
    <xdr:clientData/>
  </xdr:twoCellAnchor>
  <xdr:twoCellAnchor>
    <xdr:from>
      <xdr:col>1</xdr:col>
      <xdr:colOff>914400</xdr:colOff>
      <xdr:row>3</xdr:row>
      <xdr:rowOff>247651</xdr:rowOff>
    </xdr:from>
    <xdr:to>
      <xdr:col>2</xdr:col>
      <xdr:colOff>514349</xdr:colOff>
      <xdr:row>7</xdr:row>
      <xdr:rowOff>47625</xdr:rowOff>
    </xdr:to>
    <xdr:cxnSp macro="">
      <xdr:nvCxnSpPr>
        <xdr:cNvPr id="10" name="直線矢印コネクタ 9"/>
        <xdr:cNvCxnSpPr>
          <a:stCxn id="2" idx="1"/>
        </xdr:cNvCxnSpPr>
      </xdr:nvCxnSpPr>
      <xdr:spPr>
        <a:xfrm flipH="1">
          <a:off x="2409825" y="1504951"/>
          <a:ext cx="619124" cy="105727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0</xdr:row>
      <xdr:rowOff>47625</xdr:rowOff>
    </xdr:from>
    <xdr:to>
      <xdr:col>2</xdr:col>
      <xdr:colOff>866774</xdr:colOff>
      <xdr:row>2</xdr:row>
      <xdr:rowOff>0</xdr:rowOff>
    </xdr:to>
    <xdr:sp macro="" textlink="">
      <xdr:nvSpPr>
        <xdr:cNvPr id="13" name="メモ 12"/>
        <xdr:cNvSpPr/>
      </xdr:nvSpPr>
      <xdr:spPr>
        <a:xfrm>
          <a:off x="57149" y="47625"/>
          <a:ext cx="3324225" cy="581025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記入例ですので</a:t>
          </a:r>
          <a:r>
            <a:rPr kumimoji="1" lang="ja-JP" altLang="en-US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費目等については各団体の収支状況に合わせて作成してください。</a:t>
          </a:r>
          <a:endParaRPr lang="ja-JP" altLang="ja-JP">
            <a:solidFill>
              <a:schemeClr val="tx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</xdr:col>
      <xdr:colOff>771524</xdr:colOff>
      <xdr:row>13</xdr:row>
      <xdr:rowOff>76201</xdr:rowOff>
    </xdr:from>
    <xdr:to>
      <xdr:col>4</xdr:col>
      <xdr:colOff>1962149</xdr:colOff>
      <xdr:row>14</xdr:row>
      <xdr:rowOff>57150</xdr:rowOff>
    </xdr:to>
    <xdr:sp macro="" textlink="">
      <xdr:nvSpPr>
        <xdr:cNvPr id="14" name="正方形/長方形 13"/>
        <xdr:cNvSpPr/>
      </xdr:nvSpPr>
      <xdr:spPr>
        <a:xfrm>
          <a:off x="3286124" y="4476751"/>
          <a:ext cx="3133725" cy="2952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支出の部で市スポ少負担金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3,000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円を計上する。</a:t>
          </a:r>
        </a:p>
      </xdr:txBody>
    </xdr:sp>
    <xdr:clientData/>
  </xdr:twoCellAnchor>
  <xdr:twoCellAnchor>
    <xdr:from>
      <xdr:col>0</xdr:col>
      <xdr:colOff>228599</xdr:colOff>
      <xdr:row>11</xdr:row>
      <xdr:rowOff>161926</xdr:rowOff>
    </xdr:from>
    <xdr:to>
      <xdr:col>1</xdr:col>
      <xdr:colOff>847725</xdr:colOff>
      <xdr:row>12</xdr:row>
      <xdr:rowOff>142875</xdr:rowOff>
    </xdr:to>
    <xdr:sp macro="" textlink="">
      <xdr:nvSpPr>
        <xdr:cNvPr id="20" name="正方形/長方形 19"/>
        <xdr:cNvSpPr/>
      </xdr:nvSpPr>
      <xdr:spPr>
        <a:xfrm>
          <a:off x="228599" y="3933826"/>
          <a:ext cx="2114551" cy="2952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必ず収入合計＝支出合計となる。</a:t>
          </a:r>
        </a:p>
      </xdr:txBody>
    </xdr:sp>
    <xdr:clientData/>
  </xdr:twoCellAnchor>
  <xdr:twoCellAnchor>
    <xdr:from>
      <xdr:col>0</xdr:col>
      <xdr:colOff>1285875</xdr:colOff>
      <xdr:row>10</xdr:row>
      <xdr:rowOff>190500</xdr:rowOff>
    </xdr:from>
    <xdr:to>
      <xdr:col>1</xdr:col>
      <xdr:colOff>438150</xdr:colOff>
      <xdr:row>11</xdr:row>
      <xdr:rowOff>161926</xdr:rowOff>
    </xdr:to>
    <xdr:cxnSp macro="">
      <xdr:nvCxnSpPr>
        <xdr:cNvPr id="21" name="直線矢印コネクタ 20"/>
        <xdr:cNvCxnSpPr>
          <a:stCxn id="20" idx="0"/>
        </xdr:cNvCxnSpPr>
      </xdr:nvCxnSpPr>
      <xdr:spPr>
        <a:xfrm flipV="1">
          <a:off x="1285875" y="3648075"/>
          <a:ext cx="647700" cy="28575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29</xdr:row>
      <xdr:rowOff>152401</xdr:rowOff>
    </xdr:from>
    <xdr:to>
      <xdr:col>1</xdr:col>
      <xdr:colOff>790576</xdr:colOff>
      <xdr:row>30</xdr:row>
      <xdr:rowOff>133350</xdr:rowOff>
    </xdr:to>
    <xdr:sp macro="" textlink="">
      <xdr:nvSpPr>
        <xdr:cNvPr id="25" name="正方形/長方形 24"/>
        <xdr:cNvSpPr/>
      </xdr:nvSpPr>
      <xdr:spPr>
        <a:xfrm>
          <a:off x="171450" y="9582151"/>
          <a:ext cx="2114551" cy="2952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必ず収入合計＝支出合計となる。</a:t>
          </a:r>
        </a:p>
      </xdr:txBody>
    </xdr:sp>
    <xdr:clientData/>
  </xdr:twoCellAnchor>
  <xdr:twoCellAnchor>
    <xdr:from>
      <xdr:col>0</xdr:col>
      <xdr:colOff>1228726</xdr:colOff>
      <xdr:row>28</xdr:row>
      <xdr:rowOff>180975</xdr:rowOff>
    </xdr:from>
    <xdr:to>
      <xdr:col>1</xdr:col>
      <xdr:colOff>381001</xdr:colOff>
      <xdr:row>29</xdr:row>
      <xdr:rowOff>152401</xdr:rowOff>
    </xdr:to>
    <xdr:cxnSp macro="">
      <xdr:nvCxnSpPr>
        <xdr:cNvPr id="26" name="直線矢印コネクタ 25"/>
        <xdr:cNvCxnSpPr>
          <a:stCxn id="25" idx="0"/>
        </xdr:cNvCxnSpPr>
      </xdr:nvCxnSpPr>
      <xdr:spPr>
        <a:xfrm flipV="1">
          <a:off x="1228726" y="9296400"/>
          <a:ext cx="647700" cy="28575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133350</xdr:rowOff>
    </xdr:from>
    <xdr:to>
      <xdr:col>7</xdr:col>
      <xdr:colOff>2219325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3838575" y="762000"/>
          <a:ext cx="3533775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収入の部で市スポ少育成補助金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19,000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円、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支出の部で市スポ少負担金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3,000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円を必ず計上。</a:t>
          </a:r>
        </a:p>
      </xdr:txBody>
    </xdr:sp>
    <xdr:clientData/>
  </xdr:twoCellAnchor>
  <xdr:twoCellAnchor>
    <xdr:from>
      <xdr:col>2</xdr:col>
      <xdr:colOff>247650</xdr:colOff>
      <xdr:row>13</xdr:row>
      <xdr:rowOff>47626</xdr:rowOff>
    </xdr:from>
    <xdr:to>
      <xdr:col>7</xdr:col>
      <xdr:colOff>238125</xdr:colOff>
      <xdr:row>14</xdr:row>
      <xdr:rowOff>190501</xdr:rowOff>
    </xdr:to>
    <xdr:sp macro="" textlink="">
      <xdr:nvSpPr>
        <xdr:cNvPr id="4" name="正方形/長方形 3"/>
        <xdr:cNvSpPr/>
      </xdr:nvSpPr>
      <xdr:spPr>
        <a:xfrm>
          <a:off x="1638300" y="4752976"/>
          <a:ext cx="3752850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「不用額」については予算現額から支出済額を見て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予算がいくら不用だったのかを記入する。</a:t>
          </a:r>
        </a:p>
      </xdr:txBody>
    </xdr:sp>
    <xdr:clientData/>
  </xdr:twoCellAnchor>
  <xdr:twoCellAnchor>
    <xdr:from>
      <xdr:col>1</xdr:col>
      <xdr:colOff>38100</xdr:colOff>
      <xdr:row>30</xdr:row>
      <xdr:rowOff>57150</xdr:rowOff>
    </xdr:from>
    <xdr:to>
      <xdr:col>4</xdr:col>
      <xdr:colOff>247650</xdr:colOff>
      <xdr:row>31</xdr:row>
      <xdr:rowOff>209550</xdr:rowOff>
    </xdr:to>
    <xdr:sp macro="" textlink="">
      <xdr:nvSpPr>
        <xdr:cNvPr id="6" name="正方形/長方形 5"/>
        <xdr:cNvSpPr/>
      </xdr:nvSpPr>
      <xdr:spPr>
        <a:xfrm>
          <a:off x="333375" y="10115550"/>
          <a:ext cx="2809875" cy="4667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「予備費」からは直接執行しない。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足りなくなった他の費目に補正をする。</a:t>
          </a:r>
        </a:p>
      </xdr:txBody>
    </xdr:sp>
    <xdr:clientData/>
  </xdr:twoCellAnchor>
  <xdr:twoCellAnchor>
    <xdr:from>
      <xdr:col>2</xdr:col>
      <xdr:colOff>242888</xdr:colOff>
      <xdr:row>26</xdr:row>
      <xdr:rowOff>295278</xdr:rowOff>
    </xdr:from>
    <xdr:to>
      <xdr:col>3</xdr:col>
      <xdr:colOff>180976</xdr:colOff>
      <xdr:row>30</xdr:row>
      <xdr:rowOff>123825</xdr:rowOff>
    </xdr:to>
    <xdr:cxnSp macro="">
      <xdr:nvCxnSpPr>
        <xdr:cNvPr id="7" name="直線矢印コネクタ 6"/>
        <xdr:cNvCxnSpPr/>
      </xdr:nvCxnSpPr>
      <xdr:spPr>
        <a:xfrm flipV="1">
          <a:off x="1633538" y="9696453"/>
          <a:ext cx="690563" cy="12096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171450</xdr:rowOff>
    </xdr:from>
    <xdr:to>
      <xdr:col>6</xdr:col>
      <xdr:colOff>400050</xdr:colOff>
      <xdr:row>15</xdr:row>
      <xdr:rowOff>104775</xdr:rowOff>
    </xdr:to>
    <xdr:cxnSp macro="">
      <xdr:nvCxnSpPr>
        <xdr:cNvPr id="8" name="直線矢印コネクタ 7"/>
        <xdr:cNvCxnSpPr/>
      </xdr:nvCxnSpPr>
      <xdr:spPr>
        <a:xfrm>
          <a:off x="4419600" y="4714875"/>
          <a:ext cx="38100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3</xdr:row>
      <xdr:rowOff>495300</xdr:rowOff>
    </xdr:from>
    <xdr:to>
      <xdr:col>7</xdr:col>
      <xdr:colOff>1219200</xdr:colOff>
      <xdr:row>9</xdr:row>
      <xdr:rowOff>104775</xdr:rowOff>
    </xdr:to>
    <xdr:cxnSp macro="">
      <xdr:nvCxnSpPr>
        <xdr:cNvPr id="9" name="直線矢印コネクタ 8"/>
        <xdr:cNvCxnSpPr/>
      </xdr:nvCxnSpPr>
      <xdr:spPr>
        <a:xfrm flipH="1">
          <a:off x="5886450" y="1304925"/>
          <a:ext cx="485775" cy="167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3</xdr:row>
      <xdr:rowOff>514350</xdr:rowOff>
    </xdr:from>
    <xdr:to>
      <xdr:col>7</xdr:col>
      <xdr:colOff>1400175</xdr:colOff>
      <xdr:row>16</xdr:row>
      <xdr:rowOff>142875</xdr:rowOff>
    </xdr:to>
    <xdr:cxnSp macro="">
      <xdr:nvCxnSpPr>
        <xdr:cNvPr id="10" name="直線矢印コネクタ 9"/>
        <xdr:cNvCxnSpPr/>
      </xdr:nvCxnSpPr>
      <xdr:spPr>
        <a:xfrm flipH="1">
          <a:off x="6048375" y="1323975"/>
          <a:ext cx="504825" cy="455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190501</xdr:colOff>
      <xdr:row>5</xdr:row>
      <xdr:rowOff>219074</xdr:rowOff>
    </xdr:from>
    <xdr:to>
      <xdr:col>7</xdr:col>
      <xdr:colOff>876300</xdr:colOff>
      <xdr:row>6</xdr:row>
      <xdr:rowOff>152400</xdr:rowOff>
    </xdr:to>
    <xdr:sp macro="" textlink="">
      <xdr:nvSpPr>
        <xdr:cNvPr id="11" name="正方形/長方形 10"/>
        <xdr:cNvSpPr/>
      </xdr:nvSpPr>
      <xdr:spPr>
        <a:xfrm>
          <a:off x="1581151" y="1476374"/>
          <a:ext cx="4448174" cy="2476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「比較」については、収入済額から予算現額を引いた額となる。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6</xdr:col>
      <xdr:colOff>657227</xdr:colOff>
      <xdr:row>6</xdr:row>
      <xdr:rowOff>142875</xdr:rowOff>
    </xdr:from>
    <xdr:to>
      <xdr:col>6</xdr:col>
      <xdr:colOff>723900</xdr:colOff>
      <xdr:row>7</xdr:row>
      <xdr:rowOff>190500</xdr:rowOff>
    </xdr:to>
    <xdr:cxnSp macro="">
      <xdr:nvCxnSpPr>
        <xdr:cNvPr id="12" name="直線矢印コネクタ 11"/>
        <xdr:cNvCxnSpPr/>
      </xdr:nvCxnSpPr>
      <xdr:spPr>
        <a:xfrm flipH="1">
          <a:off x="5057777" y="1714500"/>
          <a:ext cx="66673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0</xdr:row>
      <xdr:rowOff>0</xdr:rowOff>
    </xdr:from>
    <xdr:to>
      <xdr:col>7</xdr:col>
      <xdr:colOff>2228850</xdr:colOff>
      <xdr:row>1</xdr:row>
      <xdr:rowOff>95249</xdr:rowOff>
    </xdr:to>
    <xdr:sp macro="" textlink="">
      <xdr:nvSpPr>
        <xdr:cNvPr id="14" name="正方形/長方形 13"/>
        <xdr:cNvSpPr/>
      </xdr:nvSpPr>
      <xdr:spPr>
        <a:xfrm>
          <a:off x="5848350" y="0"/>
          <a:ext cx="1533525" cy="40957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記入例</a:t>
          </a:r>
        </a:p>
      </xdr:txBody>
    </xdr:sp>
    <xdr:clientData/>
  </xdr:twoCellAnchor>
  <xdr:twoCellAnchor>
    <xdr:from>
      <xdr:col>0</xdr:col>
      <xdr:colOff>142875</xdr:colOff>
      <xdr:row>3</xdr:row>
      <xdr:rowOff>47625</xdr:rowOff>
    </xdr:from>
    <xdr:to>
      <xdr:col>4</xdr:col>
      <xdr:colOff>685800</xdr:colOff>
      <xdr:row>4</xdr:row>
      <xdr:rowOff>19050</xdr:rowOff>
    </xdr:to>
    <xdr:sp macro="" textlink="">
      <xdr:nvSpPr>
        <xdr:cNvPr id="15" name="正方形/長方形 14"/>
        <xdr:cNvSpPr/>
      </xdr:nvSpPr>
      <xdr:spPr>
        <a:xfrm>
          <a:off x="142875" y="990600"/>
          <a:ext cx="3438525" cy="285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「当初予算額」は申請書の予算額と合致します。</a:t>
          </a:r>
        </a:p>
      </xdr:txBody>
    </xdr:sp>
    <xdr:clientData/>
  </xdr:twoCellAnchor>
  <xdr:twoCellAnchor>
    <xdr:from>
      <xdr:col>1</xdr:col>
      <xdr:colOff>1028700</xdr:colOff>
      <xdr:row>4</xdr:row>
      <xdr:rowOff>76200</xdr:rowOff>
    </xdr:from>
    <xdr:to>
      <xdr:col>2</xdr:col>
      <xdr:colOff>123825</xdr:colOff>
      <xdr:row>7</xdr:row>
      <xdr:rowOff>76200</xdr:rowOff>
    </xdr:to>
    <xdr:cxnSp macro="">
      <xdr:nvCxnSpPr>
        <xdr:cNvPr id="16" name="直線矢印コネクタ 15"/>
        <xdr:cNvCxnSpPr/>
      </xdr:nvCxnSpPr>
      <xdr:spPr>
        <a:xfrm>
          <a:off x="1323975" y="1333500"/>
          <a:ext cx="19050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4</xdr:row>
      <xdr:rowOff>66675</xdr:rowOff>
    </xdr:from>
    <xdr:to>
      <xdr:col>2</xdr:col>
      <xdr:colOff>85725</xdr:colOff>
      <xdr:row>15</xdr:row>
      <xdr:rowOff>85725</xdr:rowOff>
    </xdr:to>
    <xdr:cxnSp macro="">
      <xdr:nvCxnSpPr>
        <xdr:cNvPr id="17" name="直線矢印コネクタ 16"/>
        <xdr:cNvCxnSpPr/>
      </xdr:nvCxnSpPr>
      <xdr:spPr>
        <a:xfrm>
          <a:off x="1285875" y="1323975"/>
          <a:ext cx="190500" cy="3619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0</xdr:row>
      <xdr:rowOff>104774</xdr:rowOff>
    </xdr:from>
    <xdr:to>
      <xdr:col>4</xdr:col>
      <xdr:colOff>657225</xdr:colOff>
      <xdr:row>2</xdr:row>
      <xdr:rowOff>180975</xdr:rowOff>
    </xdr:to>
    <xdr:sp macro="" textlink="">
      <xdr:nvSpPr>
        <xdr:cNvPr id="18" name="メモ 17"/>
        <xdr:cNvSpPr/>
      </xdr:nvSpPr>
      <xdr:spPr>
        <a:xfrm>
          <a:off x="228600" y="104774"/>
          <a:ext cx="3324225" cy="704851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記入例ですので</a:t>
          </a:r>
          <a:r>
            <a:rPr kumimoji="1" lang="ja-JP" altLang="en-US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費目等については各団体の収支状況に合わせて作成してください。</a:t>
          </a:r>
          <a:endParaRPr lang="ja-JP" altLang="ja-JP">
            <a:solidFill>
              <a:schemeClr val="tx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4</xdr:col>
      <xdr:colOff>685800</xdr:colOff>
      <xdr:row>28</xdr:row>
      <xdr:rowOff>57150</xdr:rowOff>
    </xdr:from>
    <xdr:to>
      <xdr:col>5</xdr:col>
      <xdr:colOff>333375</xdr:colOff>
      <xdr:row>30</xdr:row>
      <xdr:rowOff>209550</xdr:rowOff>
    </xdr:to>
    <xdr:cxnSp macro="">
      <xdr:nvCxnSpPr>
        <xdr:cNvPr id="19" name="直線矢印コネクタ 18"/>
        <xdr:cNvCxnSpPr/>
      </xdr:nvCxnSpPr>
      <xdr:spPr>
        <a:xfrm flipH="1" flipV="1">
          <a:off x="3581400" y="9001125"/>
          <a:ext cx="400050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13</xdr:row>
      <xdr:rowOff>0</xdr:rowOff>
    </xdr:from>
    <xdr:to>
      <xdr:col>5</xdr:col>
      <xdr:colOff>409575</xdr:colOff>
      <xdr:row>30</xdr:row>
      <xdr:rowOff>219075</xdr:rowOff>
    </xdr:to>
    <xdr:cxnSp macro="">
      <xdr:nvCxnSpPr>
        <xdr:cNvPr id="20" name="直線矢印コネクタ 19"/>
        <xdr:cNvCxnSpPr/>
      </xdr:nvCxnSpPr>
      <xdr:spPr>
        <a:xfrm flipH="1" flipV="1">
          <a:off x="3581400" y="4229100"/>
          <a:ext cx="476250" cy="5562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30</xdr:row>
      <xdr:rowOff>161925</xdr:rowOff>
    </xdr:from>
    <xdr:to>
      <xdr:col>7</xdr:col>
      <xdr:colOff>1171575</xdr:colOff>
      <xdr:row>32</xdr:row>
      <xdr:rowOff>0</xdr:rowOff>
    </xdr:to>
    <xdr:sp macro="" textlink="">
      <xdr:nvSpPr>
        <xdr:cNvPr id="22" name="正方形/長方形 21"/>
        <xdr:cNvSpPr/>
      </xdr:nvSpPr>
      <xdr:spPr>
        <a:xfrm>
          <a:off x="3514725" y="9734550"/>
          <a:ext cx="2809875" cy="4667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「予算現額」は収入、支出必ず一致します。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85" zoomScaleSheetLayoutView="100" workbookViewId="0">
      <selection activeCell="C7" sqref="C7"/>
    </sheetView>
  </sheetViews>
  <sheetFormatPr defaultRowHeight="24.95" customHeight="1"/>
  <cols>
    <col min="1" max="1" width="19.625" style="1" customWidth="1"/>
    <col min="2" max="3" width="13.375" style="1" customWidth="1"/>
    <col min="4" max="4" width="12.125" style="2" customWidth="1"/>
    <col min="5" max="5" width="26.625" style="1" customWidth="1"/>
    <col min="6" max="6" width="20.625" style="1" customWidth="1"/>
    <col min="7" max="7" width="15.625" style="1" customWidth="1"/>
    <col min="8" max="9" width="0" style="1" hidden="1" customWidth="1"/>
    <col min="10" max="10" width="24.625" style="1" customWidth="1"/>
    <col min="11" max="16384" width="9" style="1"/>
  </cols>
  <sheetData>
    <row r="1" spans="1:10" ht="24.95" customHeight="1">
      <c r="A1" s="108" t="s">
        <v>66</v>
      </c>
      <c r="B1" s="108"/>
      <c r="C1" s="108"/>
      <c r="D1" s="108"/>
      <c r="E1" s="108"/>
      <c r="F1" s="7"/>
      <c r="G1" s="7"/>
      <c r="H1" s="7"/>
      <c r="I1" s="7"/>
      <c r="J1" s="7"/>
    </row>
    <row r="2" spans="1:10" ht="24.95" customHeight="1">
      <c r="A2" s="109" t="s">
        <v>11</v>
      </c>
      <c r="B2" s="109"/>
      <c r="C2" s="109"/>
      <c r="D2" s="109"/>
      <c r="E2" s="109"/>
      <c r="F2" s="7"/>
      <c r="G2" s="7"/>
    </row>
    <row r="3" spans="1:10" ht="24.95" customHeight="1">
      <c r="A3" s="5" t="s">
        <v>6</v>
      </c>
      <c r="E3" s="26" t="s">
        <v>0</v>
      </c>
    </row>
    <row r="4" spans="1:10" ht="24.95" customHeight="1">
      <c r="A4" s="21" t="s">
        <v>50</v>
      </c>
      <c r="B4" s="8" t="s">
        <v>1</v>
      </c>
      <c r="C4" s="8" t="s">
        <v>4</v>
      </c>
      <c r="D4" s="22" t="s">
        <v>51</v>
      </c>
      <c r="E4" s="23" t="s">
        <v>52</v>
      </c>
    </row>
    <row r="5" spans="1:10" ht="24.95" customHeight="1">
      <c r="A5" s="25" t="s">
        <v>9</v>
      </c>
      <c r="B5" s="10"/>
      <c r="C5" s="10"/>
      <c r="D5" s="11">
        <f t="shared" ref="D5:D10" si="0">IF(A5="","",B5-C5)</f>
        <v>0</v>
      </c>
      <c r="E5" s="12" t="s">
        <v>53</v>
      </c>
    </row>
    <row r="6" spans="1:10" ht="24.95" customHeight="1">
      <c r="A6" s="25" t="s">
        <v>8</v>
      </c>
      <c r="B6" s="10">
        <v>19000</v>
      </c>
      <c r="C6" s="10">
        <v>19000</v>
      </c>
      <c r="D6" s="11">
        <f t="shared" si="0"/>
        <v>0</v>
      </c>
      <c r="E6" s="3" t="s">
        <v>10</v>
      </c>
    </row>
    <row r="7" spans="1:10" ht="24.95" customHeight="1">
      <c r="A7" s="9"/>
      <c r="B7" s="10"/>
      <c r="C7" s="10"/>
      <c r="D7" s="11" t="str">
        <f t="shared" si="0"/>
        <v/>
      </c>
      <c r="E7" s="4"/>
    </row>
    <row r="8" spans="1:10" ht="24.95" customHeight="1">
      <c r="A8" s="9"/>
      <c r="B8" s="10"/>
      <c r="C8" s="10"/>
      <c r="D8" s="11" t="str">
        <f t="shared" si="0"/>
        <v/>
      </c>
      <c r="E8" s="3"/>
    </row>
    <row r="9" spans="1:10" ht="24.95" customHeight="1">
      <c r="A9" s="9"/>
      <c r="B9" s="10"/>
      <c r="C9" s="10"/>
      <c r="D9" s="11" t="str">
        <f t="shared" si="0"/>
        <v/>
      </c>
      <c r="E9" s="3"/>
    </row>
    <row r="10" spans="1:10" ht="24.95" customHeight="1">
      <c r="A10" s="9"/>
      <c r="B10" s="10"/>
      <c r="C10" s="10"/>
      <c r="D10" s="11" t="str">
        <f t="shared" si="0"/>
        <v/>
      </c>
      <c r="E10" s="3"/>
    </row>
    <row r="11" spans="1:10" ht="24.95" customHeight="1">
      <c r="A11" s="21" t="s">
        <v>54</v>
      </c>
      <c r="B11" s="10"/>
      <c r="C11" s="10"/>
      <c r="D11" s="11">
        <f>B11-C11</f>
        <v>0</v>
      </c>
      <c r="E11" s="3"/>
    </row>
    <row r="12" spans="1:10" ht="24.95" customHeight="1">
      <c r="B12" s="14"/>
    </row>
    <row r="13" spans="1:10" ht="24.95" customHeight="1">
      <c r="A13" s="5" t="s">
        <v>7</v>
      </c>
      <c r="E13" s="26" t="s">
        <v>0</v>
      </c>
    </row>
    <row r="14" spans="1:10" ht="24.95" customHeight="1">
      <c r="A14" s="21" t="s">
        <v>50</v>
      </c>
      <c r="B14" s="8" t="s">
        <v>1</v>
      </c>
      <c r="C14" s="8" t="s">
        <v>4</v>
      </c>
      <c r="D14" s="22" t="s">
        <v>51</v>
      </c>
      <c r="E14" s="23" t="s">
        <v>52</v>
      </c>
    </row>
    <row r="15" spans="1:10" ht="24.95" customHeight="1">
      <c r="A15" s="28" t="s">
        <v>5</v>
      </c>
      <c r="B15" s="16">
        <v>3000</v>
      </c>
      <c r="C15" s="16">
        <v>3000</v>
      </c>
      <c r="D15" s="17">
        <f>IF(A15="","",B15-C15)</f>
        <v>0</v>
      </c>
      <c r="E15" s="18" t="s">
        <v>62</v>
      </c>
    </row>
    <row r="16" spans="1:10" ht="24.95" customHeight="1">
      <c r="A16" s="15"/>
      <c r="B16" s="16"/>
      <c r="C16" s="16"/>
      <c r="D16" s="17" t="str">
        <f t="shared" ref="D16:D27" si="1">IF(A16="","",B16-C16)</f>
        <v/>
      </c>
      <c r="E16" s="19"/>
    </row>
    <row r="17" spans="1:5" ht="24.95" customHeight="1">
      <c r="A17" s="15"/>
      <c r="B17" s="16"/>
      <c r="C17" s="16"/>
      <c r="D17" s="17" t="str">
        <f t="shared" si="1"/>
        <v/>
      </c>
      <c r="E17" s="19"/>
    </row>
    <row r="18" spans="1:5" ht="24.95" customHeight="1">
      <c r="A18" s="15"/>
      <c r="B18" s="16"/>
      <c r="C18" s="16"/>
      <c r="D18" s="17" t="str">
        <f t="shared" si="1"/>
        <v/>
      </c>
      <c r="E18" s="19"/>
    </row>
    <row r="19" spans="1:5" ht="24.95" customHeight="1">
      <c r="A19" s="15"/>
      <c r="B19" s="16"/>
      <c r="C19" s="16"/>
      <c r="D19" s="17"/>
      <c r="E19" s="19"/>
    </row>
    <row r="20" spans="1:5" ht="24.95" customHeight="1">
      <c r="A20" s="15"/>
      <c r="B20" s="16"/>
      <c r="C20" s="16"/>
      <c r="D20" s="17"/>
      <c r="E20" s="19"/>
    </row>
    <row r="21" spans="1:5" ht="24.95" customHeight="1">
      <c r="A21" s="15"/>
      <c r="B21" s="16"/>
      <c r="C21" s="16"/>
      <c r="D21" s="17"/>
      <c r="E21" s="19"/>
    </row>
    <row r="22" spans="1:5" ht="24.95" customHeight="1">
      <c r="A22" s="15"/>
      <c r="B22" s="16"/>
      <c r="C22" s="16"/>
      <c r="D22" s="17"/>
      <c r="E22" s="19"/>
    </row>
    <row r="23" spans="1:5" ht="24.95" customHeight="1">
      <c r="A23" s="15"/>
      <c r="B23" s="16"/>
      <c r="C23" s="16"/>
      <c r="D23" s="17" t="str">
        <f t="shared" si="1"/>
        <v/>
      </c>
      <c r="E23" s="19"/>
    </row>
    <row r="24" spans="1:5" ht="24.95" customHeight="1">
      <c r="A24" s="15"/>
      <c r="B24" s="16"/>
      <c r="C24" s="16"/>
      <c r="D24" s="17" t="str">
        <f t="shared" si="1"/>
        <v/>
      </c>
      <c r="E24" s="19"/>
    </row>
    <row r="25" spans="1:5" ht="24.95" customHeight="1">
      <c r="A25" s="15"/>
      <c r="B25" s="16"/>
      <c r="C25" s="16"/>
      <c r="D25" s="17" t="str">
        <f t="shared" si="1"/>
        <v/>
      </c>
      <c r="E25" s="19"/>
    </row>
    <row r="26" spans="1:5" ht="24.95" customHeight="1">
      <c r="A26" s="15"/>
      <c r="B26" s="16"/>
      <c r="C26" s="16"/>
      <c r="D26" s="17" t="str">
        <f t="shared" si="1"/>
        <v/>
      </c>
      <c r="E26" s="19"/>
    </row>
    <row r="27" spans="1:5" ht="24.95" customHeight="1">
      <c r="A27" s="15"/>
      <c r="B27" s="16"/>
      <c r="C27" s="16"/>
      <c r="D27" s="17" t="str">
        <f t="shared" si="1"/>
        <v/>
      </c>
      <c r="E27" s="19"/>
    </row>
    <row r="28" spans="1:5" ht="24.95" customHeight="1">
      <c r="A28" s="13" t="s">
        <v>2</v>
      </c>
      <c r="B28" s="10"/>
      <c r="C28" s="10"/>
      <c r="D28" s="11">
        <f>B28-C28</f>
        <v>0</v>
      </c>
      <c r="E28" s="20"/>
    </row>
  </sheetData>
  <mergeCells count="2">
    <mergeCell ref="A1:E1"/>
    <mergeCell ref="A2:E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view="pageBreakPreview" zoomScaleNormal="100" zoomScaleSheetLayoutView="100" workbookViewId="0">
      <selection activeCell="H31" sqref="H31"/>
    </sheetView>
  </sheetViews>
  <sheetFormatPr defaultRowHeight="24.95" customHeight="1"/>
  <cols>
    <col min="1" max="1" width="14.375" style="6" customWidth="1"/>
    <col min="2" max="6" width="9.875" style="6" customWidth="1"/>
    <col min="7" max="7" width="23.25" style="6" customWidth="1"/>
    <col min="8" max="8" width="20.625" style="6" customWidth="1"/>
    <col min="9" max="9" width="15.625" style="6" customWidth="1"/>
    <col min="10" max="11" width="0" style="6" hidden="1" customWidth="1"/>
    <col min="12" max="12" width="24.625" style="6" customWidth="1"/>
    <col min="13" max="16384" width="9" style="6"/>
  </cols>
  <sheetData>
    <row r="2" spans="1:12" ht="24.95" customHeight="1">
      <c r="A2" s="110" t="s">
        <v>67</v>
      </c>
      <c r="B2" s="110"/>
      <c r="C2" s="110"/>
      <c r="D2" s="110"/>
      <c r="E2" s="110"/>
      <c r="F2" s="110"/>
      <c r="G2" s="110"/>
      <c r="H2" s="7"/>
      <c r="I2" s="7"/>
      <c r="J2" s="7"/>
      <c r="K2" s="7"/>
      <c r="L2" s="7"/>
    </row>
    <row r="3" spans="1:12" ht="24.95" customHeight="1">
      <c r="A3" s="111" t="s">
        <v>12</v>
      </c>
      <c r="B3" s="111"/>
      <c r="C3" s="111"/>
      <c r="D3" s="111"/>
      <c r="E3" s="111"/>
      <c r="F3" s="111"/>
      <c r="G3" s="111"/>
    </row>
    <row r="4" spans="1:12" ht="24.95" customHeight="1">
      <c r="A4" s="5" t="s">
        <v>6</v>
      </c>
      <c r="B4" s="1"/>
      <c r="C4" s="1"/>
      <c r="D4" s="1"/>
      <c r="E4" s="1"/>
      <c r="F4" s="1"/>
      <c r="G4" s="26" t="s">
        <v>0</v>
      </c>
    </row>
    <row r="5" spans="1:12" ht="24.95" customHeight="1">
      <c r="A5" s="24" t="s">
        <v>50</v>
      </c>
      <c r="B5" s="32" t="s">
        <v>13</v>
      </c>
      <c r="C5" s="32" t="s">
        <v>14</v>
      </c>
      <c r="D5" s="32" t="s">
        <v>15</v>
      </c>
      <c r="E5" s="32" t="s">
        <v>16</v>
      </c>
      <c r="F5" s="24" t="s">
        <v>55</v>
      </c>
      <c r="G5" s="40" t="s">
        <v>52</v>
      </c>
    </row>
    <row r="6" spans="1:12" ht="24.95" customHeight="1">
      <c r="A6" s="24" t="s">
        <v>9</v>
      </c>
      <c r="B6" s="33"/>
      <c r="C6" s="33"/>
      <c r="D6" s="33"/>
      <c r="E6" s="33"/>
      <c r="F6" s="34"/>
      <c r="G6" s="12" t="s">
        <v>69</v>
      </c>
    </row>
    <row r="7" spans="1:12" ht="24.95" customHeight="1">
      <c r="A7" s="24" t="s">
        <v>8</v>
      </c>
      <c r="B7" s="33">
        <v>19000</v>
      </c>
      <c r="C7" s="33"/>
      <c r="D7" s="33">
        <f>B7+C7</f>
        <v>19000</v>
      </c>
      <c r="E7" s="33"/>
      <c r="F7" s="34"/>
      <c r="G7" s="3" t="s">
        <v>10</v>
      </c>
    </row>
    <row r="8" spans="1:12" ht="24.95" customHeight="1">
      <c r="A8" s="9"/>
      <c r="B8" s="33"/>
      <c r="C8" s="33"/>
      <c r="D8" s="33"/>
      <c r="E8" s="33"/>
      <c r="F8" s="34"/>
      <c r="G8" s="3"/>
    </row>
    <row r="9" spans="1:12" ht="24.95" customHeight="1">
      <c r="A9" s="9"/>
      <c r="B9" s="33"/>
      <c r="C9" s="33"/>
      <c r="D9" s="33"/>
      <c r="E9" s="33"/>
      <c r="F9" s="34" t="str">
        <f t="shared" ref="F9:F11" si="0">IF(A9="","",E9-D9)</f>
        <v/>
      </c>
      <c r="G9" s="3"/>
    </row>
    <row r="10" spans="1:12" ht="24.95" customHeight="1">
      <c r="A10" s="9"/>
      <c r="B10" s="33"/>
      <c r="C10" s="33"/>
      <c r="D10" s="33"/>
      <c r="E10" s="33"/>
      <c r="F10" s="34" t="str">
        <f t="shared" si="0"/>
        <v/>
      </c>
      <c r="G10" s="3"/>
    </row>
    <row r="11" spans="1:12" ht="24.95" customHeight="1">
      <c r="A11" s="9"/>
      <c r="B11" s="33"/>
      <c r="C11" s="33"/>
      <c r="D11" s="33"/>
      <c r="E11" s="33"/>
      <c r="F11" s="34" t="str">
        <f t="shared" si="0"/>
        <v/>
      </c>
      <c r="G11" s="4"/>
    </row>
    <row r="12" spans="1:12" ht="24.95" customHeight="1">
      <c r="A12" s="24" t="s">
        <v>54</v>
      </c>
      <c r="B12" s="33"/>
      <c r="C12" s="33"/>
      <c r="D12" s="33"/>
      <c r="E12" s="33"/>
      <c r="F12" s="33"/>
      <c r="G12" s="3"/>
    </row>
    <row r="13" spans="1:12" ht="24.95" customHeight="1">
      <c r="A13" s="35"/>
      <c r="B13" s="14"/>
      <c r="C13" s="14"/>
      <c r="D13" s="14"/>
      <c r="E13" s="1"/>
      <c r="F13" s="1"/>
      <c r="G13" s="1"/>
    </row>
    <row r="14" spans="1:12" ht="24.95" customHeight="1">
      <c r="A14" s="36" t="s">
        <v>7</v>
      </c>
      <c r="B14" s="1"/>
      <c r="C14" s="1"/>
      <c r="D14" s="1"/>
      <c r="E14" s="1"/>
      <c r="F14" s="1"/>
      <c r="G14" s="26" t="s">
        <v>0</v>
      </c>
    </row>
    <row r="15" spans="1:12" ht="24.95" customHeight="1">
      <c r="A15" s="24" t="s">
        <v>50</v>
      </c>
      <c r="B15" s="32" t="s">
        <v>13</v>
      </c>
      <c r="C15" s="32" t="s">
        <v>18</v>
      </c>
      <c r="D15" s="32" t="s">
        <v>15</v>
      </c>
      <c r="E15" s="32" t="s">
        <v>19</v>
      </c>
      <c r="F15" s="32" t="s">
        <v>20</v>
      </c>
      <c r="G15" s="40" t="s">
        <v>52</v>
      </c>
    </row>
    <row r="16" spans="1:12" ht="24.95" customHeight="1">
      <c r="A16" s="27" t="s">
        <v>5</v>
      </c>
      <c r="B16" s="37">
        <v>3000</v>
      </c>
      <c r="C16" s="37"/>
      <c r="D16" s="37">
        <v>3000</v>
      </c>
      <c r="E16" s="37"/>
      <c r="F16" s="37"/>
      <c r="G16" s="29" t="s">
        <v>21</v>
      </c>
    </row>
    <row r="17" spans="1:7" ht="24.95" customHeight="1">
      <c r="A17" s="15"/>
      <c r="B17" s="33"/>
      <c r="C17" s="33"/>
      <c r="D17" s="33"/>
      <c r="E17" s="33"/>
      <c r="F17" s="37" t="str">
        <f t="shared" ref="F17:F28" si="1">IF(A17="","",D17-E17)</f>
        <v/>
      </c>
      <c r="G17" s="30"/>
    </row>
    <row r="18" spans="1:7" ht="24.95" customHeight="1">
      <c r="A18" s="15"/>
      <c r="B18" s="37"/>
      <c r="C18" s="33"/>
      <c r="D18" s="33"/>
      <c r="E18" s="37"/>
      <c r="F18" s="37" t="str">
        <f t="shared" si="1"/>
        <v/>
      </c>
      <c r="G18" s="30"/>
    </row>
    <row r="19" spans="1:7" ht="24.95" customHeight="1">
      <c r="A19" s="9"/>
      <c r="B19" s="37"/>
      <c r="C19" s="33"/>
      <c r="D19" s="33"/>
      <c r="E19" s="37"/>
      <c r="F19" s="37" t="str">
        <f t="shared" si="1"/>
        <v/>
      </c>
      <c r="G19" s="3"/>
    </row>
    <row r="20" spans="1:7" ht="24.95" customHeight="1">
      <c r="A20" s="9"/>
      <c r="B20" s="37"/>
      <c r="C20" s="33"/>
      <c r="D20" s="33"/>
      <c r="E20" s="37"/>
      <c r="F20" s="37" t="str">
        <f t="shared" si="1"/>
        <v/>
      </c>
      <c r="G20" s="3"/>
    </row>
    <row r="21" spans="1:7" ht="24.95" customHeight="1">
      <c r="A21" s="9"/>
      <c r="B21" s="37"/>
      <c r="C21" s="33"/>
      <c r="D21" s="33"/>
      <c r="E21" s="37"/>
      <c r="F21" s="37" t="str">
        <f t="shared" si="1"/>
        <v/>
      </c>
      <c r="G21" s="3"/>
    </row>
    <row r="22" spans="1:7" ht="24.95" customHeight="1">
      <c r="A22" s="9"/>
      <c r="B22" s="37"/>
      <c r="C22" s="33"/>
      <c r="D22" s="33"/>
      <c r="E22" s="37"/>
      <c r="F22" s="37" t="str">
        <f t="shared" si="1"/>
        <v/>
      </c>
      <c r="G22" s="3"/>
    </row>
    <row r="23" spans="1:7" ht="24.95" customHeight="1">
      <c r="A23" s="9"/>
      <c r="B23" s="37"/>
      <c r="C23" s="33"/>
      <c r="D23" s="33"/>
      <c r="E23" s="37"/>
      <c r="F23" s="37" t="str">
        <f t="shared" si="1"/>
        <v/>
      </c>
      <c r="G23" s="12"/>
    </row>
    <row r="24" spans="1:7" ht="24.95" customHeight="1">
      <c r="A24" s="38"/>
      <c r="B24" s="37"/>
      <c r="C24" s="33"/>
      <c r="D24" s="33"/>
      <c r="E24" s="37"/>
      <c r="F24" s="37" t="str">
        <f t="shared" si="1"/>
        <v/>
      </c>
      <c r="G24" s="12"/>
    </row>
    <row r="25" spans="1:7" ht="24.95" customHeight="1">
      <c r="A25" s="15"/>
      <c r="B25" s="37"/>
      <c r="C25" s="33"/>
      <c r="D25" s="33"/>
      <c r="E25" s="37"/>
      <c r="F25" s="37" t="str">
        <f t="shared" si="1"/>
        <v/>
      </c>
      <c r="G25" s="12"/>
    </row>
    <row r="26" spans="1:7" ht="24.95" customHeight="1">
      <c r="A26" s="9"/>
      <c r="B26" s="37"/>
      <c r="C26" s="33"/>
      <c r="D26" s="33"/>
      <c r="E26" s="37"/>
      <c r="F26" s="37" t="str">
        <f t="shared" si="1"/>
        <v/>
      </c>
      <c r="G26" s="3"/>
    </row>
    <row r="27" spans="1:7" ht="24.95" customHeight="1">
      <c r="A27" s="9"/>
      <c r="B27" s="37"/>
      <c r="C27" s="33"/>
      <c r="D27" s="33"/>
      <c r="E27" s="37"/>
      <c r="F27" s="37" t="str">
        <f t="shared" si="1"/>
        <v/>
      </c>
      <c r="G27" s="3"/>
    </row>
    <row r="28" spans="1:7" ht="24.95" customHeight="1">
      <c r="A28" s="9"/>
      <c r="B28" s="37"/>
      <c r="C28" s="33"/>
      <c r="D28" s="33"/>
      <c r="E28" s="37"/>
      <c r="F28" s="37" t="str">
        <f t="shared" si="1"/>
        <v/>
      </c>
      <c r="G28" s="3"/>
    </row>
    <row r="29" spans="1:7" ht="24.95" customHeight="1">
      <c r="A29" s="24" t="s">
        <v>54</v>
      </c>
      <c r="B29" s="33"/>
      <c r="C29" s="33"/>
      <c r="D29" s="33"/>
      <c r="E29" s="33"/>
      <c r="F29" s="33"/>
      <c r="G29" s="3"/>
    </row>
    <row r="31" spans="1:7" ht="24.95" customHeight="1">
      <c r="A31" s="112" t="s">
        <v>63</v>
      </c>
      <c r="B31" s="112"/>
      <c r="C31" s="112"/>
      <c r="D31" s="112"/>
      <c r="E31" s="112"/>
      <c r="F31" s="112"/>
      <c r="G31" s="39" t="s">
        <v>71</v>
      </c>
    </row>
    <row r="32" spans="1:7" ht="24.95" customHeight="1">
      <c r="C32" s="31"/>
    </row>
  </sheetData>
  <mergeCells count="3">
    <mergeCell ref="A2:G2"/>
    <mergeCell ref="A3:G3"/>
    <mergeCell ref="A31:F3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view="pageBreakPreview" zoomScaleNormal="85" zoomScaleSheetLayoutView="100" workbookViewId="0">
      <selection activeCell="B29" sqref="B29"/>
    </sheetView>
  </sheetViews>
  <sheetFormatPr defaultRowHeight="24.95" customHeight="1"/>
  <cols>
    <col min="1" max="1" width="19.625" style="45" customWidth="1"/>
    <col min="2" max="3" width="13.375" style="45" customWidth="1"/>
    <col min="4" max="4" width="12.125" style="45" customWidth="1"/>
    <col min="5" max="5" width="26.625" style="45" customWidth="1"/>
    <col min="6" max="16384" width="9" style="45"/>
  </cols>
  <sheetData>
    <row r="3" spans="1:5" ht="24.95" customHeight="1">
      <c r="A3" s="113" t="s">
        <v>66</v>
      </c>
      <c r="B3" s="113"/>
      <c r="C3" s="113"/>
      <c r="D3" s="113"/>
      <c r="E3" s="113"/>
    </row>
    <row r="4" spans="1:5" ht="24.95" customHeight="1">
      <c r="A4" s="114" t="s">
        <v>59</v>
      </c>
      <c r="B4" s="114"/>
      <c r="C4" s="114"/>
      <c r="D4" s="114"/>
      <c r="E4" s="114"/>
    </row>
    <row r="5" spans="1:5" ht="24.95" customHeight="1">
      <c r="A5" s="59" t="s">
        <v>6</v>
      </c>
      <c r="B5" s="41"/>
      <c r="C5" s="41"/>
      <c r="D5" s="41"/>
      <c r="E5" s="61" t="s">
        <v>0</v>
      </c>
    </row>
    <row r="6" spans="1:5" ht="24.95" customHeight="1">
      <c r="A6" s="55" t="s">
        <v>50</v>
      </c>
      <c r="B6" s="46" t="s">
        <v>1</v>
      </c>
      <c r="C6" s="46" t="s">
        <v>4</v>
      </c>
      <c r="D6" s="56" t="s">
        <v>51</v>
      </c>
      <c r="E6" s="57" t="s">
        <v>52</v>
      </c>
    </row>
    <row r="7" spans="1:5" ht="24.95" customHeight="1" thickBot="1">
      <c r="A7" s="58" t="s">
        <v>9</v>
      </c>
      <c r="B7" s="63">
        <f>25252-2400</f>
        <v>22852</v>
      </c>
      <c r="C7" s="47">
        <v>31510</v>
      </c>
      <c r="D7" s="48">
        <f t="shared" ref="D7:D11" si="0">B7-C7</f>
        <v>-8658</v>
      </c>
      <c r="E7" s="43" t="s">
        <v>56</v>
      </c>
    </row>
    <row r="8" spans="1:5" ht="24.95" customHeight="1" thickBot="1">
      <c r="A8" s="58" t="s">
        <v>8</v>
      </c>
      <c r="B8" s="65">
        <v>19000</v>
      </c>
      <c r="C8" s="62">
        <v>16000</v>
      </c>
      <c r="D8" s="48">
        <f t="shared" si="0"/>
        <v>3000</v>
      </c>
      <c r="E8" s="42" t="s">
        <v>10</v>
      </c>
    </row>
    <row r="9" spans="1:5" ht="24.95" customHeight="1">
      <c r="A9" s="58" t="s">
        <v>22</v>
      </c>
      <c r="B9" s="64">
        <v>288000</v>
      </c>
      <c r="C9" s="47">
        <v>336000</v>
      </c>
      <c r="D9" s="48">
        <f t="shared" si="0"/>
        <v>-48000</v>
      </c>
      <c r="E9" s="42" t="s">
        <v>58</v>
      </c>
    </row>
    <row r="10" spans="1:5" ht="24.95" customHeight="1" thickBot="1">
      <c r="A10" s="55" t="s">
        <v>24</v>
      </c>
      <c r="B10" s="63">
        <v>148</v>
      </c>
      <c r="C10" s="47">
        <v>490</v>
      </c>
      <c r="D10" s="48">
        <f t="shared" si="0"/>
        <v>-342</v>
      </c>
      <c r="E10" s="42" t="s">
        <v>44</v>
      </c>
    </row>
    <row r="11" spans="1:5" ht="24.95" customHeight="1" thickBot="1">
      <c r="A11" s="55" t="s">
        <v>54</v>
      </c>
      <c r="B11" s="65">
        <f>SUM(B7:B10)</f>
        <v>330000</v>
      </c>
      <c r="C11" s="62">
        <f>SUM(C7:C10)</f>
        <v>384000</v>
      </c>
      <c r="D11" s="48">
        <f t="shared" si="0"/>
        <v>-54000</v>
      </c>
      <c r="E11" s="42"/>
    </row>
    <row r="12" spans="1:5" ht="24.95" customHeight="1">
      <c r="A12" s="41"/>
      <c r="B12" s="49"/>
      <c r="C12" s="41"/>
      <c r="D12" s="41"/>
      <c r="E12" s="41"/>
    </row>
    <row r="13" spans="1:5" ht="24.95" customHeight="1">
      <c r="A13" s="41"/>
      <c r="B13" s="49"/>
      <c r="C13" s="41"/>
      <c r="D13" s="41"/>
      <c r="E13" s="41"/>
    </row>
    <row r="14" spans="1:5" ht="24.95" customHeight="1">
      <c r="A14" s="41"/>
      <c r="B14" s="49"/>
      <c r="C14" s="41"/>
      <c r="D14" s="41"/>
      <c r="E14" s="41"/>
    </row>
    <row r="15" spans="1:5" ht="24.95" customHeight="1">
      <c r="A15" s="59" t="s">
        <v>7</v>
      </c>
      <c r="B15" s="50"/>
      <c r="C15" s="41"/>
      <c r="D15" s="41"/>
      <c r="E15" s="61" t="s">
        <v>0</v>
      </c>
    </row>
    <row r="16" spans="1:5" ht="24.95" customHeight="1" thickBot="1">
      <c r="A16" s="55" t="s">
        <v>50</v>
      </c>
      <c r="B16" s="51" t="s">
        <v>1</v>
      </c>
      <c r="C16" s="46" t="s">
        <v>4</v>
      </c>
      <c r="D16" s="56" t="s">
        <v>51</v>
      </c>
      <c r="E16" s="57" t="s">
        <v>52</v>
      </c>
    </row>
    <row r="17" spans="1:5" ht="24.95" customHeight="1" thickBot="1">
      <c r="A17" s="60" t="s">
        <v>5</v>
      </c>
      <c r="B17" s="65">
        <v>3000</v>
      </c>
      <c r="C17" s="62">
        <v>3000</v>
      </c>
      <c r="D17" s="48">
        <f t="shared" ref="D17:D25" si="1">B17-C17</f>
        <v>0</v>
      </c>
      <c r="E17" s="52" t="s">
        <v>21</v>
      </c>
    </row>
    <row r="18" spans="1:5" ht="24.95" customHeight="1">
      <c r="A18" s="60" t="s">
        <v>26</v>
      </c>
      <c r="B18" s="64">
        <v>15000</v>
      </c>
      <c r="C18" s="47">
        <v>15000</v>
      </c>
      <c r="D18" s="48">
        <f t="shared" si="1"/>
        <v>0</v>
      </c>
      <c r="E18" s="53" t="s">
        <v>45</v>
      </c>
    </row>
    <row r="19" spans="1:5" ht="24.95" customHeight="1">
      <c r="A19" s="60" t="s">
        <v>28</v>
      </c>
      <c r="B19" s="47">
        <v>120000</v>
      </c>
      <c r="C19" s="47">
        <v>120000</v>
      </c>
      <c r="D19" s="48">
        <f t="shared" si="1"/>
        <v>0</v>
      </c>
      <c r="E19" s="42" t="s">
        <v>29</v>
      </c>
    </row>
    <row r="20" spans="1:5" ht="24.95" customHeight="1">
      <c r="A20" s="58" t="s">
        <v>30</v>
      </c>
      <c r="B20" s="47">
        <v>20000</v>
      </c>
      <c r="C20" s="47">
        <v>20000</v>
      </c>
      <c r="D20" s="48">
        <f t="shared" si="1"/>
        <v>0</v>
      </c>
      <c r="E20" s="42" t="s">
        <v>46</v>
      </c>
    </row>
    <row r="21" spans="1:5" ht="24.95" customHeight="1">
      <c r="A21" s="58" t="s">
        <v>32</v>
      </c>
      <c r="B21" s="47">
        <v>30000</v>
      </c>
      <c r="C21" s="47">
        <v>70000</v>
      </c>
      <c r="D21" s="48">
        <f t="shared" si="1"/>
        <v>-40000</v>
      </c>
      <c r="E21" s="42" t="s">
        <v>47</v>
      </c>
    </row>
    <row r="22" spans="1:5" ht="24.95" customHeight="1">
      <c r="A22" s="58" t="s">
        <v>57</v>
      </c>
      <c r="B22" s="47">
        <v>70000</v>
      </c>
      <c r="C22" s="47">
        <v>70000</v>
      </c>
      <c r="D22" s="48">
        <f t="shared" si="1"/>
        <v>0</v>
      </c>
      <c r="E22" s="43" t="s">
        <v>48</v>
      </c>
    </row>
    <row r="23" spans="1:5" ht="24.95" customHeight="1">
      <c r="A23" s="58" t="s">
        <v>36</v>
      </c>
      <c r="B23" s="47">
        <v>2000</v>
      </c>
      <c r="C23" s="47">
        <v>2000</v>
      </c>
      <c r="D23" s="48">
        <f t="shared" si="1"/>
        <v>0</v>
      </c>
      <c r="E23" s="42" t="s">
        <v>37</v>
      </c>
    </row>
    <row r="24" spans="1:5" ht="24.95" customHeight="1">
      <c r="A24" s="58" t="s">
        <v>38</v>
      </c>
      <c r="B24" s="47">
        <v>20000</v>
      </c>
      <c r="C24" s="47">
        <v>20000</v>
      </c>
      <c r="D24" s="48">
        <f t="shared" si="1"/>
        <v>0</v>
      </c>
      <c r="E24" s="42" t="s">
        <v>49</v>
      </c>
    </row>
    <row r="25" spans="1:5" ht="24.95" customHeight="1">
      <c r="A25" s="115" t="s">
        <v>40</v>
      </c>
      <c r="B25" s="117">
        <v>12600</v>
      </c>
      <c r="C25" s="117">
        <v>14000</v>
      </c>
      <c r="D25" s="118">
        <f t="shared" si="1"/>
        <v>-1400</v>
      </c>
      <c r="E25" s="43" t="s">
        <v>60</v>
      </c>
    </row>
    <row r="26" spans="1:5" ht="24.95" customHeight="1">
      <c r="A26" s="116"/>
      <c r="B26" s="117"/>
      <c r="C26" s="117"/>
      <c r="D26" s="118"/>
      <c r="E26" s="44" t="s">
        <v>61</v>
      </c>
    </row>
    <row r="27" spans="1:5" ht="24.95" customHeight="1">
      <c r="A27" s="58" t="s">
        <v>41</v>
      </c>
      <c r="B27" s="47">
        <v>2000</v>
      </c>
      <c r="C27" s="47">
        <v>2000</v>
      </c>
      <c r="D27" s="48">
        <f>B27-C27</f>
        <v>0</v>
      </c>
      <c r="E27" s="42" t="s">
        <v>42</v>
      </c>
    </row>
    <row r="28" spans="1:5" ht="24.95" customHeight="1" thickBot="1">
      <c r="A28" s="58" t="s">
        <v>43</v>
      </c>
      <c r="B28" s="63">
        <v>35400</v>
      </c>
      <c r="C28" s="47">
        <v>48000</v>
      </c>
      <c r="D28" s="48">
        <f>B28-C28</f>
        <v>-12600</v>
      </c>
      <c r="E28" s="42"/>
    </row>
    <row r="29" spans="1:5" ht="24.95" customHeight="1" thickBot="1">
      <c r="A29" s="55" t="s">
        <v>54</v>
      </c>
      <c r="B29" s="67">
        <f>SUM(B17:B28)</f>
        <v>330000</v>
      </c>
      <c r="C29" s="66">
        <f>SUM(C17:C28)</f>
        <v>384000</v>
      </c>
      <c r="D29" s="48">
        <f>B29-C29</f>
        <v>-54000</v>
      </c>
      <c r="E29" s="42"/>
    </row>
    <row r="30" spans="1:5" ht="24.95" customHeight="1">
      <c r="B30" s="54"/>
    </row>
  </sheetData>
  <mergeCells count="6">
    <mergeCell ref="A3:E3"/>
    <mergeCell ref="A4:E4"/>
    <mergeCell ref="A25:A26"/>
    <mergeCell ref="B25:B26"/>
    <mergeCell ref="C25:C26"/>
    <mergeCell ref="D25:D26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2"/>
  <sheetViews>
    <sheetView view="pageBreakPreview" topLeftCell="A4" zoomScaleNormal="85" zoomScaleSheetLayoutView="100" workbookViewId="0">
      <selection activeCell="G10" sqref="G10"/>
    </sheetView>
  </sheetViews>
  <sheetFormatPr defaultRowHeight="24.95" customHeight="1"/>
  <cols>
    <col min="1" max="1" width="3.875" style="68" customWidth="1"/>
    <col min="2" max="2" width="14.375" style="68" customWidth="1"/>
    <col min="3" max="7" width="9.875" style="68" customWidth="1"/>
    <col min="8" max="8" width="30.25" style="68" customWidth="1"/>
    <col min="9" max="9" width="10.75" style="68" customWidth="1"/>
    <col min="10" max="16384" width="9" style="68"/>
  </cols>
  <sheetData>
    <row r="5" spans="2:9" ht="24.95" customHeight="1">
      <c r="B5" s="123" t="s">
        <v>67</v>
      </c>
      <c r="C5" s="123"/>
      <c r="D5" s="123"/>
      <c r="E5" s="123"/>
      <c r="F5" s="123"/>
      <c r="G5" s="123"/>
      <c r="H5" s="123"/>
      <c r="I5" s="69"/>
    </row>
    <row r="6" spans="2:9" ht="24.95" customHeight="1">
      <c r="B6" s="124" t="s">
        <v>64</v>
      </c>
      <c r="C6" s="124"/>
      <c r="D6" s="124"/>
      <c r="E6" s="124"/>
      <c r="F6" s="124"/>
      <c r="G6" s="124"/>
      <c r="H6" s="124"/>
    </row>
    <row r="7" spans="2:9" ht="24.95" customHeight="1" thickBot="1">
      <c r="B7" s="70" t="s">
        <v>6</v>
      </c>
      <c r="C7" s="41"/>
      <c r="D7" s="41"/>
      <c r="E7" s="41"/>
      <c r="F7" s="41"/>
      <c r="G7" s="41"/>
      <c r="H7" s="71" t="s">
        <v>0</v>
      </c>
    </row>
    <row r="8" spans="2:9" ht="24.95" customHeight="1">
      <c r="B8" s="94" t="s">
        <v>50</v>
      </c>
      <c r="C8" s="72" t="s">
        <v>13</v>
      </c>
      <c r="D8" s="73" t="s">
        <v>14</v>
      </c>
      <c r="E8" s="74" t="s">
        <v>15</v>
      </c>
      <c r="F8" s="74" t="s">
        <v>16</v>
      </c>
      <c r="G8" s="74" t="s">
        <v>17</v>
      </c>
      <c r="H8" s="74" t="s">
        <v>3</v>
      </c>
    </row>
    <row r="9" spans="2:9" ht="24.95" customHeight="1">
      <c r="B9" s="93" t="s">
        <v>9</v>
      </c>
      <c r="C9" s="95">
        <f>25252-2400</f>
        <v>22852</v>
      </c>
      <c r="D9" s="96">
        <v>0</v>
      </c>
      <c r="E9" s="97">
        <f>C9+D9</f>
        <v>22852</v>
      </c>
      <c r="F9" s="97">
        <f>25252-2400</f>
        <v>22852</v>
      </c>
      <c r="G9" s="97">
        <f>F9-E9</f>
        <v>0</v>
      </c>
      <c r="H9" s="98" t="s">
        <v>70</v>
      </c>
    </row>
    <row r="10" spans="2:9" ht="24.95" customHeight="1">
      <c r="B10" s="93" t="s">
        <v>8</v>
      </c>
      <c r="C10" s="99">
        <v>19000</v>
      </c>
      <c r="D10" s="100">
        <v>0</v>
      </c>
      <c r="E10" s="97">
        <f>C10+D10</f>
        <v>19000</v>
      </c>
      <c r="F10" s="97">
        <v>19000</v>
      </c>
      <c r="G10" s="97">
        <f>F10-E10</f>
        <v>0</v>
      </c>
      <c r="H10" s="101" t="s">
        <v>10</v>
      </c>
    </row>
    <row r="11" spans="2:9" ht="36">
      <c r="B11" s="93" t="s">
        <v>22</v>
      </c>
      <c r="C11" s="95">
        <v>288000</v>
      </c>
      <c r="D11" s="96">
        <v>0</v>
      </c>
      <c r="E11" s="97">
        <f>C11+D11</f>
        <v>288000</v>
      </c>
      <c r="F11" s="97">
        <v>300000</v>
      </c>
      <c r="G11" s="97">
        <f>F11-E11</f>
        <v>12000</v>
      </c>
      <c r="H11" s="104" t="s">
        <v>23</v>
      </c>
    </row>
    <row r="12" spans="2:9" ht="24.95" customHeight="1">
      <c r="B12" s="93" t="s">
        <v>24</v>
      </c>
      <c r="C12" s="95">
        <v>148</v>
      </c>
      <c r="D12" s="96">
        <v>0</v>
      </c>
      <c r="E12" s="97">
        <f>C12+D12</f>
        <v>148</v>
      </c>
      <c r="F12" s="97">
        <v>15</v>
      </c>
      <c r="G12" s="97">
        <f>F12-E12</f>
        <v>-133</v>
      </c>
      <c r="H12" s="102" t="s">
        <v>25</v>
      </c>
    </row>
    <row r="13" spans="2:9" ht="24.95" customHeight="1" thickBot="1">
      <c r="B13" s="93" t="s">
        <v>54</v>
      </c>
      <c r="C13" s="103">
        <f>SUM(C9:C12)</f>
        <v>330000</v>
      </c>
      <c r="D13" s="96">
        <f>SUM(D9:D12)</f>
        <v>0</v>
      </c>
      <c r="E13" s="97">
        <f>SUM(E9:E12)</f>
        <v>330000</v>
      </c>
      <c r="F13" s="97">
        <f>SUM(F9:F12)</f>
        <v>341867</v>
      </c>
      <c r="G13" s="97">
        <f>F13-E13</f>
        <v>11867</v>
      </c>
      <c r="H13" s="101"/>
    </row>
    <row r="14" spans="2:9" ht="24.95" customHeight="1">
      <c r="B14" s="76"/>
      <c r="C14" s="77"/>
      <c r="D14" s="77"/>
      <c r="E14" s="77"/>
      <c r="F14" s="78"/>
      <c r="G14" s="78"/>
      <c r="H14" s="41"/>
    </row>
    <row r="15" spans="2:9" ht="24.95" customHeight="1" thickBot="1">
      <c r="B15" s="79" t="s">
        <v>7</v>
      </c>
      <c r="C15" s="78"/>
      <c r="D15" s="78"/>
      <c r="E15" s="78"/>
      <c r="F15" s="78"/>
      <c r="G15" s="78"/>
      <c r="H15" s="80" t="s">
        <v>0</v>
      </c>
    </row>
    <row r="16" spans="2:9" ht="24.95" customHeight="1">
      <c r="B16" s="93" t="s">
        <v>50</v>
      </c>
      <c r="C16" s="81" t="s">
        <v>13</v>
      </c>
      <c r="D16" s="73" t="s">
        <v>18</v>
      </c>
      <c r="E16" s="74" t="s">
        <v>15</v>
      </c>
      <c r="F16" s="74" t="s">
        <v>19</v>
      </c>
      <c r="G16" s="74" t="s">
        <v>20</v>
      </c>
      <c r="H16" s="82" t="s">
        <v>3</v>
      </c>
    </row>
    <row r="17" spans="2:9" ht="24.95" customHeight="1">
      <c r="B17" s="105" t="s">
        <v>5</v>
      </c>
      <c r="C17" s="75">
        <v>3000</v>
      </c>
      <c r="D17" s="83">
        <v>0</v>
      </c>
      <c r="E17" s="84">
        <f>SUM(C17:D17)</f>
        <v>3000</v>
      </c>
      <c r="F17" s="84">
        <v>3000</v>
      </c>
      <c r="G17" s="84">
        <f t="shared" ref="G17:G25" si="0">E17-F17</f>
        <v>0</v>
      </c>
      <c r="H17" s="85" t="s">
        <v>21</v>
      </c>
    </row>
    <row r="18" spans="2:9" ht="24.95" customHeight="1">
      <c r="B18" s="105" t="s">
        <v>26</v>
      </c>
      <c r="C18" s="75">
        <v>15000</v>
      </c>
      <c r="D18" s="83">
        <v>0</v>
      </c>
      <c r="E18" s="84">
        <f>SUM(C18:D18)</f>
        <v>15000</v>
      </c>
      <c r="F18" s="84">
        <v>15000</v>
      </c>
      <c r="G18" s="84">
        <f t="shared" si="0"/>
        <v>0</v>
      </c>
      <c r="H18" s="85" t="s">
        <v>27</v>
      </c>
    </row>
    <row r="19" spans="2:9" ht="24.95" customHeight="1">
      <c r="B19" s="105" t="s">
        <v>28</v>
      </c>
      <c r="C19" s="75">
        <v>120000</v>
      </c>
      <c r="D19" s="83">
        <v>0</v>
      </c>
      <c r="E19" s="84">
        <f>SUM(C19:D19)</f>
        <v>120000</v>
      </c>
      <c r="F19" s="84">
        <v>115000</v>
      </c>
      <c r="G19" s="84">
        <f>E19-F19</f>
        <v>5000</v>
      </c>
      <c r="H19" s="85" t="s">
        <v>29</v>
      </c>
    </row>
    <row r="20" spans="2:9" ht="24.95" customHeight="1">
      <c r="B20" s="93" t="s">
        <v>30</v>
      </c>
      <c r="C20" s="75">
        <v>20000</v>
      </c>
      <c r="D20" s="83">
        <v>0</v>
      </c>
      <c r="E20" s="84">
        <f t="shared" ref="E20:E25" si="1">SUM(C20:D20)</f>
        <v>20000</v>
      </c>
      <c r="F20" s="84">
        <v>19440</v>
      </c>
      <c r="G20" s="84">
        <f t="shared" si="0"/>
        <v>560</v>
      </c>
      <c r="H20" s="85" t="s">
        <v>31</v>
      </c>
    </row>
    <row r="21" spans="2:9" ht="24.95" customHeight="1">
      <c r="B21" s="93" t="s">
        <v>32</v>
      </c>
      <c r="C21" s="75">
        <v>30000</v>
      </c>
      <c r="D21" s="83">
        <v>20000</v>
      </c>
      <c r="E21" s="84">
        <f t="shared" si="1"/>
        <v>50000</v>
      </c>
      <c r="F21" s="84">
        <v>49680</v>
      </c>
      <c r="G21" s="84">
        <f t="shared" si="0"/>
        <v>320</v>
      </c>
      <c r="H21" s="85" t="s">
        <v>33</v>
      </c>
    </row>
    <row r="22" spans="2:9" ht="24.95" customHeight="1">
      <c r="B22" s="93" t="s">
        <v>34</v>
      </c>
      <c r="C22" s="75">
        <v>70000</v>
      </c>
      <c r="D22" s="83">
        <v>0</v>
      </c>
      <c r="E22" s="84">
        <f t="shared" si="1"/>
        <v>70000</v>
      </c>
      <c r="F22" s="84">
        <v>68040</v>
      </c>
      <c r="G22" s="84">
        <f t="shared" si="0"/>
        <v>1960</v>
      </c>
      <c r="H22" s="85" t="s">
        <v>35</v>
      </c>
    </row>
    <row r="23" spans="2:9" ht="24.95" customHeight="1">
      <c r="B23" s="93" t="s">
        <v>36</v>
      </c>
      <c r="C23" s="75">
        <v>2000</v>
      </c>
      <c r="D23" s="83">
        <v>0</v>
      </c>
      <c r="E23" s="84">
        <f t="shared" si="1"/>
        <v>2000</v>
      </c>
      <c r="F23" s="84">
        <v>902</v>
      </c>
      <c r="G23" s="84">
        <f t="shared" si="0"/>
        <v>1098</v>
      </c>
      <c r="H23" s="85" t="s">
        <v>37</v>
      </c>
    </row>
    <row r="24" spans="2:9" ht="24.95" customHeight="1">
      <c r="B24" s="93" t="s">
        <v>38</v>
      </c>
      <c r="C24" s="75">
        <v>20000</v>
      </c>
      <c r="D24" s="83">
        <v>0</v>
      </c>
      <c r="E24" s="84">
        <f t="shared" si="1"/>
        <v>20000</v>
      </c>
      <c r="F24" s="84">
        <v>18360</v>
      </c>
      <c r="G24" s="84">
        <f t="shared" si="0"/>
        <v>1640</v>
      </c>
      <c r="H24" s="85" t="s">
        <v>39</v>
      </c>
    </row>
    <row r="25" spans="2:9" ht="24.95" customHeight="1">
      <c r="B25" s="105" t="s">
        <v>40</v>
      </c>
      <c r="C25" s="106">
        <v>12600</v>
      </c>
      <c r="D25" s="83">
        <v>1400</v>
      </c>
      <c r="E25" s="84">
        <f t="shared" si="1"/>
        <v>14000</v>
      </c>
      <c r="F25" s="84">
        <v>14000</v>
      </c>
      <c r="G25" s="84">
        <f t="shared" si="0"/>
        <v>0</v>
      </c>
      <c r="H25" s="107" t="s">
        <v>65</v>
      </c>
    </row>
    <row r="26" spans="2:9" ht="24.95" customHeight="1">
      <c r="B26" s="93" t="s">
        <v>41</v>
      </c>
      <c r="C26" s="86">
        <v>2000</v>
      </c>
      <c r="D26" s="83">
        <v>1000</v>
      </c>
      <c r="E26" s="84">
        <f>SUM(C26:D26)</f>
        <v>3000</v>
      </c>
      <c r="F26" s="84">
        <v>2240</v>
      </c>
      <c r="G26" s="84">
        <f>E26-F26</f>
        <v>760</v>
      </c>
      <c r="H26" s="42" t="s">
        <v>42</v>
      </c>
    </row>
    <row r="27" spans="2:9" ht="24.95" customHeight="1">
      <c r="B27" s="93" t="s">
        <v>43</v>
      </c>
      <c r="C27" s="86">
        <v>35400</v>
      </c>
      <c r="D27" s="83">
        <v>-22400</v>
      </c>
      <c r="E27" s="84">
        <f>SUM(C27:D27)</f>
        <v>13000</v>
      </c>
      <c r="F27" s="84">
        <v>0</v>
      </c>
      <c r="G27" s="84">
        <f>E27-F27</f>
        <v>13000</v>
      </c>
      <c r="H27" s="42"/>
    </row>
    <row r="28" spans="2:9" ht="24.95" customHeight="1" thickBot="1">
      <c r="B28" s="93" t="s">
        <v>2</v>
      </c>
      <c r="C28" s="88">
        <f>SUM(C17:C27)</f>
        <v>330000</v>
      </c>
      <c r="D28" s="89">
        <f>SUM(D17:D27)</f>
        <v>0</v>
      </c>
      <c r="E28" s="90">
        <f>SUM(E17:E27)</f>
        <v>330000</v>
      </c>
      <c r="F28" s="90">
        <f>SUM(F17:F27)</f>
        <v>305662</v>
      </c>
      <c r="G28" s="90">
        <f>E28-F28</f>
        <v>24338</v>
      </c>
      <c r="H28" s="42"/>
    </row>
    <row r="29" spans="2:9" ht="24.95" customHeight="1">
      <c r="C29" s="91"/>
    </row>
    <row r="30" spans="2:9" ht="24.95" customHeight="1">
      <c r="B30" s="119" t="s">
        <v>68</v>
      </c>
      <c r="C30" s="119"/>
      <c r="D30" s="119"/>
      <c r="E30" s="119"/>
      <c r="F30" s="119"/>
      <c r="G30" s="119"/>
      <c r="H30" s="119"/>
      <c r="I30" s="87">
        <f>F13-F28</f>
        <v>36205</v>
      </c>
    </row>
    <row r="31" spans="2:9" ht="24.95" customHeight="1">
      <c r="B31" s="120"/>
      <c r="C31" s="120"/>
      <c r="D31" s="120"/>
      <c r="E31" s="120"/>
      <c r="F31" s="120"/>
      <c r="G31" s="92"/>
      <c r="H31" s="92"/>
    </row>
    <row r="32" spans="2:9" ht="24.95" customHeight="1">
      <c r="B32" s="121"/>
      <c r="C32" s="122"/>
      <c r="D32" s="122"/>
      <c r="E32" s="122"/>
      <c r="F32" s="122"/>
      <c r="G32" s="122"/>
      <c r="H32" s="122"/>
    </row>
  </sheetData>
  <mergeCells count="5">
    <mergeCell ref="B30:H30"/>
    <mergeCell ref="B31:F31"/>
    <mergeCell ref="B32:H32"/>
    <mergeCell ref="B5:H5"/>
    <mergeCell ref="B6:H6"/>
  </mergeCells>
  <phoneticPr fontId="2"/>
  <pageMargins left="0.23622047244094491" right="0.23622047244094491" top="0.19685039370078741" bottom="0.19685039370078741" header="0.31496062992125984" footer="0.3149606299212598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予算書</vt:lpstr>
      <vt:lpstr>決算書 </vt:lpstr>
      <vt:lpstr>予算（記入例）</vt:lpstr>
      <vt:lpstr>決算（記入例）</vt:lpstr>
      <vt:lpstr>'決算（記入例）'!Print_Area</vt:lpstr>
      <vt:lpstr>'予算（記入例）'!Print_Area</vt:lpstr>
      <vt:lpstr>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清田　美樹</dc:creator>
  <cp:lastModifiedBy>Masumitsu</cp:lastModifiedBy>
  <cp:lastPrinted>2022-03-31T05:23:58Z</cp:lastPrinted>
  <dcterms:created xsi:type="dcterms:W3CDTF">2002-03-29T09:11:04Z</dcterms:created>
  <dcterms:modified xsi:type="dcterms:W3CDTF">2022-03-31T05:24:34Z</dcterms:modified>
</cp:coreProperties>
</file>