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850"/>
  </bookViews>
  <sheets>
    <sheet name="送迎報告書" sheetId="6" r:id="rId1"/>
    <sheet name="記載要領" sheetId="5" r:id="rId2"/>
    <sheet name="実績①" sheetId="1" r:id="rId3"/>
    <sheet name="実績 ② " sheetId="7" r:id="rId4"/>
    <sheet name="実績③" sheetId="8" r:id="rId5"/>
    <sheet name="実績 ④" sheetId="4" r:id="rId6"/>
    <sheet name="実績 ⑤" sheetId="9" r:id="rId7"/>
    <sheet name="実績 ⑥" sheetId="10" r:id="rId8"/>
    <sheet name="実績 ⑦" sheetId="11" r:id="rId9"/>
    <sheet name="実績 ⑧" sheetId="12" r:id="rId10"/>
    <sheet name="実績⑨" sheetId="13" r:id="rId11"/>
    <sheet name="実績 ⑩" sheetId="14" r:id="rId12"/>
    <sheet name="実績⑪" sheetId="15" r:id="rId13"/>
    <sheet name="実績⑫" sheetId="16" r:id="rId14"/>
    <sheet name="実績⑬" sheetId="17" r:id="rId15"/>
    <sheet name="実績⑭" sheetId="18" r:id="rId16"/>
    <sheet name="実績⑮" sheetId="19" r:id="rId17"/>
    <sheet name="地域ガソリン単価" sheetId="2" r:id="rId18"/>
  </sheets>
  <definedNames>
    <definedName name="_xlnm.Print_Area" localSheetId="1">記載要領!$A$1:$K$26</definedName>
    <definedName name="_xlnm.Print_Area" localSheetId="3">'実績 ② '!$A$1:$K$28</definedName>
    <definedName name="_xlnm.Print_Area" localSheetId="5">'実績 ④'!$A$1:$K$28</definedName>
    <definedName name="_xlnm.Print_Area" localSheetId="6">'実績 ⑤'!$A$1:$K$28</definedName>
    <definedName name="_xlnm.Print_Area" localSheetId="7">'実績 ⑥'!$A$1:$K$28</definedName>
    <definedName name="_xlnm.Print_Area" localSheetId="8">'実績 ⑦'!$A$1:$K$28</definedName>
    <definedName name="_xlnm.Print_Area" localSheetId="9">'実績 ⑧'!$A$1:$K$28</definedName>
    <definedName name="_xlnm.Print_Area" localSheetId="11">'実績 ⑩'!$A$1:$K$28</definedName>
    <definedName name="_xlnm.Print_Area" localSheetId="2">実績①!$A$1:$K$28</definedName>
    <definedName name="_xlnm.Print_Area" localSheetId="4">実績③!$A$1:$K$28</definedName>
    <definedName name="_xlnm.Print_Area" localSheetId="10">実績⑨!$A$1:$K$28</definedName>
    <definedName name="_xlnm.Print_Area" localSheetId="12">実績⑪!$A$1:$K$28</definedName>
    <definedName name="_xlnm.Print_Area" localSheetId="13">実績⑫!$A$1:$K$28</definedName>
    <definedName name="_xlnm.Print_Area" localSheetId="14">実績⑬!$A$1:$K$28</definedName>
    <definedName name="_xlnm.Print_Area" localSheetId="15">実績⑭!$A$1:$K$28</definedName>
    <definedName name="_xlnm.Print_Area" localSheetId="16">実績⑮!$A$1:$K$28</definedName>
    <definedName name="_xlnm.Print_Area" localSheetId="17">地域ガソリン単価!$A$1:$M$4</definedName>
  </definedNames>
  <calcPr calcId="152511"/>
</workbook>
</file>

<file path=xl/calcChain.xml><?xml version="1.0" encoding="utf-8"?>
<calcChain xmlns="http://schemas.openxmlformats.org/spreadsheetml/2006/main">
  <c r="C36" i="6" l="1"/>
  <c r="C35" i="6"/>
  <c r="C34" i="6"/>
  <c r="C33" i="6"/>
  <c r="C32" i="6"/>
  <c r="C31" i="6"/>
  <c r="C30" i="6"/>
  <c r="C29" i="6"/>
  <c r="C28" i="6"/>
  <c r="D28" i="19"/>
  <c r="L27" i="19"/>
  <c r="H27" i="19" s="1"/>
  <c r="F27" i="19"/>
  <c r="L26" i="19"/>
  <c r="H26" i="19" s="1"/>
  <c r="F26" i="19"/>
  <c r="L25" i="19"/>
  <c r="H25" i="19" s="1"/>
  <c r="F25" i="19"/>
  <c r="L24" i="19"/>
  <c r="H24" i="19"/>
  <c r="F24" i="19"/>
  <c r="L23" i="19"/>
  <c r="F23" i="19"/>
  <c r="H23" i="19" s="1"/>
  <c r="L22" i="19"/>
  <c r="F22" i="19"/>
  <c r="H22" i="19" s="1"/>
  <c r="L21" i="19"/>
  <c r="H21" i="19" s="1"/>
  <c r="F21" i="19"/>
  <c r="L20" i="19"/>
  <c r="H20" i="19"/>
  <c r="F20" i="19"/>
  <c r="L19" i="19"/>
  <c r="F19" i="19"/>
  <c r="H19" i="19" s="1"/>
  <c r="L18" i="19"/>
  <c r="F18" i="19"/>
  <c r="H18" i="19" s="1"/>
  <c r="L17" i="19"/>
  <c r="H17" i="19" s="1"/>
  <c r="F17" i="19"/>
  <c r="L16" i="19"/>
  <c r="H16" i="19"/>
  <c r="F13" i="19" s="1"/>
  <c r="F16" i="19"/>
  <c r="G7" i="19"/>
  <c r="D28" i="18"/>
  <c r="L27" i="18"/>
  <c r="H27" i="18" s="1"/>
  <c r="F27" i="18"/>
  <c r="L26" i="18"/>
  <c r="H26" i="18" s="1"/>
  <c r="F26" i="18"/>
  <c r="L25" i="18"/>
  <c r="H25" i="18" s="1"/>
  <c r="F25" i="18"/>
  <c r="L24" i="18"/>
  <c r="H24" i="18"/>
  <c r="F24" i="18"/>
  <c r="L23" i="18"/>
  <c r="F23" i="18"/>
  <c r="H23" i="18" s="1"/>
  <c r="L22" i="18"/>
  <c r="F22" i="18"/>
  <c r="H22" i="18" s="1"/>
  <c r="L21" i="18"/>
  <c r="H21" i="18" s="1"/>
  <c r="F21" i="18"/>
  <c r="L20" i="18"/>
  <c r="H20" i="18"/>
  <c r="F20" i="18"/>
  <c r="L19" i="18"/>
  <c r="H19" i="18" s="1"/>
  <c r="F19" i="18"/>
  <c r="L18" i="18"/>
  <c r="H18" i="18"/>
  <c r="F18" i="18"/>
  <c r="L17" i="18"/>
  <c r="H17" i="18" s="1"/>
  <c r="F17" i="18"/>
  <c r="L16" i="18"/>
  <c r="H16" i="18"/>
  <c r="F13" i="18" s="1"/>
  <c r="F16" i="18"/>
  <c r="G7" i="18"/>
  <c r="D28" i="17"/>
  <c r="L27" i="17"/>
  <c r="H27" i="17" s="1"/>
  <c r="F27" i="17"/>
  <c r="L26" i="17"/>
  <c r="H26" i="17" s="1"/>
  <c r="F26" i="17"/>
  <c r="L25" i="17"/>
  <c r="H25" i="17" s="1"/>
  <c r="F25" i="17"/>
  <c r="L24" i="17"/>
  <c r="H24" i="17"/>
  <c r="F24" i="17"/>
  <c r="L23" i="17"/>
  <c r="F23" i="17"/>
  <c r="H23" i="17" s="1"/>
  <c r="L22" i="17"/>
  <c r="F22" i="17"/>
  <c r="H22" i="17" s="1"/>
  <c r="L21" i="17"/>
  <c r="H21" i="17" s="1"/>
  <c r="F21" i="17"/>
  <c r="L20" i="17"/>
  <c r="H20" i="17"/>
  <c r="F20" i="17"/>
  <c r="L19" i="17"/>
  <c r="F19" i="17"/>
  <c r="H19" i="17" s="1"/>
  <c r="L18" i="17"/>
  <c r="F18" i="17"/>
  <c r="H18" i="17" s="1"/>
  <c r="L17" i="17"/>
  <c r="H17" i="17" s="1"/>
  <c r="F17" i="17"/>
  <c r="L16" i="17"/>
  <c r="H16" i="17"/>
  <c r="F13" i="17" s="1"/>
  <c r="F16" i="17"/>
  <c r="G7" i="17"/>
  <c r="D28" i="16"/>
  <c r="L27" i="16"/>
  <c r="F27" i="16"/>
  <c r="H27" i="16" s="1"/>
  <c r="L26" i="16"/>
  <c r="H26" i="16" s="1"/>
  <c r="F26" i="16"/>
  <c r="L25" i="16"/>
  <c r="H25" i="16" s="1"/>
  <c r="F25" i="16"/>
  <c r="L24" i="16"/>
  <c r="H24" i="16"/>
  <c r="F24" i="16"/>
  <c r="L23" i="16"/>
  <c r="F23" i="16"/>
  <c r="H23" i="16" s="1"/>
  <c r="L22" i="16"/>
  <c r="F22" i="16"/>
  <c r="H22" i="16" s="1"/>
  <c r="L21" i="16"/>
  <c r="H21" i="16" s="1"/>
  <c r="F21" i="16"/>
  <c r="L20" i="16"/>
  <c r="H20" i="16"/>
  <c r="F20" i="16"/>
  <c r="L19" i="16"/>
  <c r="F19" i="16"/>
  <c r="H19" i="16" s="1"/>
  <c r="L18" i="16"/>
  <c r="F18" i="16"/>
  <c r="H18" i="16" s="1"/>
  <c r="L17" i="16"/>
  <c r="H17" i="16" s="1"/>
  <c r="F17" i="16"/>
  <c r="L16" i="16"/>
  <c r="H16" i="16"/>
  <c r="F13" i="16" s="1"/>
  <c r="F16" i="16"/>
  <c r="G7" i="16"/>
  <c r="D28" i="15"/>
  <c r="L27" i="15"/>
  <c r="H27" i="15" s="1"/>
  <c r="F27" i="15"/>
  <c r="L26" i="15"/>
  <c r="F26" i="15"/>
  <c r="H26" i="15" s="1"/>
  <c r="L25" i="15"/>
  <c r="H25" i="15" s="1"/>
  <c r="F25" i="15"/>
  <c r="L24" i="15"/>
  <c r="H24" i="15"/>
  <c r="F24" i="15"/>
  <c r="L23" i="15"/>
  <c r="F23" i="15"/>
  <c r="H23" i="15" s="1"/>
  <c r="L22" i="15"/>
  <c r="F22" i="15"/>
  <c r="H22" i="15" s="1"/>
  <c r="L21" i="15"/>
  <c r="H21" i="15" s="1"/>
  <c r="F21" i="15"/>
  <c r="L20" i="15"/>
  <c r="H20" i="15"/>
  <c r="F20" i="15"/>
  <c r="L19" i="15"/>
  <c r="H19" i="15" s="1"/>
  <c r="F19" i="15"/>
  <c r="L18" i="15"/>
  <c r="H18" i="15"/>
  <c r="F18" i="15"/>
  <c r="L17" i="15"/>
  <c r="H17" i="15" s="1"/>
  <c r="F17" i="15"/>
  <c r="L16" i="15"/>
  <c r="H16" i="15"/>
  <c r="F13" i="15" s="1"/>
  <c r="F16" i="15"/>
  <c r="G7" i="15"/>
  <c r="D28" i="14"/>
  <c r="L27" i="14"/>
  <c r="H27" i="14" s="1"/>
  <c r="F27" i="14"/>
  <c r="L26" i="14"/>
  <c r="H26" i="14" s="1"/>
  <c r="F26" i="14"/>
  <c r="L25" i="14"/>
  <c r="H25" i="14" s="1"/>
  <c r="F25" i="14"/>
  <c r="L24" i="14"/>
  <c r="H24" i="14"/>
  <c r="F24" i="14"/>
  <c r="L23" i="14"/>
  <c r="F23" i="14"/>
  <c r="H23" i="14" s="1"/>
  <c r="L22" i="14"/>
  <c r="F22" i="14"/>
  <c r="H22" i="14" s="1"/>
  <c r="L21" i="14"/>
  <c r="H21" i="14" s="1"/>
  <c r="F21" i="14"/>
  <c r="L20" i="14"/>
  <c r="H20" i="14"/>
  <c r="F20" i="14"/>
  <c r="L19" i="14"/>
  <c r="F19" i="14"/>
  <c r="H19" i="14" s="1"/>
  <c r="L18" i="14"/>
  <c r="F18" i="14"/>
  <c r="H18" i="14" s="1"/>
  <c r="L17" i="14"/>
  <c r="H17" i="14" s="1"/>
  <c r="F17" i="14"/>
  <c r="L16" i="14"/>
  <c r="H16" i="14"/>
  <c r="F13" i="14" s="1"/>
  <c r="F16" i="14"/>
  <c r="G7" i="14"/>
  <c r="D28" i="13"/>
  <c r="L27" i="13"/>
  <c r="H27" i="13" s="1"/>
  <c r="F27" i="13"/>
  <c r="L26" i="13"/>
  <c r="H26" i="13" s="1"/>
  <c r="F26" i="13"/>
  <c r="L25" i="13"/>
  <c r="H25" i="13" s="1"/>
  <c r="F25" i="13"/>
  <c r="L24" i="13"/>
  <c r="H24" i="13"/>
  <c r="F24" i="13"/>
  <c r="L23" i="13"/>
  <c r="F23" i="13"/>
  <c r="H23" i="13" s="1"/>
  <c r="L22" i="13"/>
  <c r="F22" i="13"/>
  <c r="H22" i="13" s="1"/>
  <c r="L21" i="13"/>
  <c r="H21" i="13" s="1"/>
  <c r="F21" i="13"/>
  <c r="L20" i="13"/>
  <c r="H20" i="13"/>
  <c r="F20" i="13"/>
  <c r="L19" i="13"/>
  <c r="H19" i="13" s="1"/>
  <c r="F19" i="13"/>
  <c r="L18" i="13"/>
  <c r="F18" i="13"/>
  <c r="H18" i="13" s="1"/>
  <c r="L17" i="13"/>
  <c r="H17" i="13" s="1"/>
  <c r="F17" i="13"/>
  <c r="L16" i="13"/>
  <c r="H16" i="13"/>
  <c r="F13" i="13" s="1"/>
  <c r="F16" i="13"/>
  <c r="G7" i="13"/>
  <c r="D28" i="12"/>
  <c r="L27" i="12"/>
  <c r="F27" i="12"/>
  <c r="H27" i="12" s="1"/>
  <c r="L26" i="12"/>
  <c r="F26" i="12"/>
  <c r="H26" i="12" s="1"/>
  <c r="L25" i="12"/>
  <c r="H25" i="12" s="1"/>
  <c r="F25" i="12"/>
  <c r="L24" i="12"/>
  <c r="H24" i="12"/>
  <c r="F24" i="12"/>
  <c r="L23" i="12"/>
  <c r="F23" i="12"/>
  <c r="H23" i="12" s="1"/>
  <c r="L22" i="12"/>
  <c r="F22" i="12"/>
  <c r="H22" i="12" s="1"/>
  <c r="L21" i="12"/>
  <c r="H21" i="12" s="1"/>
  <c r="F21" i="12"/>
  <c r="L20" i="12"/>
  <c r="H20" i="12"/>
  <c r="F20" i="12"/>
  <c r="L19" i="12"/>
  <c r="F19" i="12"/>
  <c r="H19" i="12" s="1"/>
  <c r="L18" i="12"/>
  <c r="F18" i="12"/>
  <c r="H18" i="12" s="1"/>
  <c r="L17" i="12"/>
  <c r="H17" i="12" s="1"/>
  <c r="F17" i="12"/>
  <c r="L16" i="12"/>
  <c r="H16" i="12"/>
  <c r="F13" i="12" s="1"/>
  <c r="F16" i="12"/>
  <c r="G7" i="12"/>
  <c r="L27" i="1" l="1"/>
  <c r="H27" i="1" s="1"/>
  <c r="C27" i="6"/>
  <c r="C26" i="6"/>
  <c r="C25" i="6"/>
  <c r="C24" i="6"/>
  <c r="C23" i="6"/>
  <c r="F16" i="1" l="1"/>
  <c r="F17" i="1"/>
  <c r="F18" i="1"/>
  <c r="F19" i="1"/>
  <c r="F20" i="1"/>
  <c r="F21" i="1"/>
  <c r="F22" i="1"/>
  <c r="F23" i="1"/>
  <c r="F24" i="1"/>
  <c r="F25" i="1"/>
  <c r="F26" i="1"/>
  <c r="F27" i="1"/>
  <c r="F16" i="7"/>
  <c r="F17" i="7"/>
  <c r="F18" i="7"/>
  <c r="F19" i="7"/>
  <c r="F20" i="7"/>
  <c r="F21" i="7"/>
  <c r="F22" i="7"/>
  <c r="F23" i="7"/>
  <c r="F24" i="7"/>
  <c r="F25" i="7"/>
  <c r="F26" i="7"/>
  <c r="F27" i="7"/>
  <c r="F16" i="8"/>
  <c r="F17" i="8"/>
  <c r="F18" i="8"/>
  <c r="F19" i="8"/>
  <c r="F20" i="8"/>
  <c r="F21" i="8"/>
  <c r="F22" i="8"/>
  <c r="F23" i="8"/>
  <c r="F24" i="8"/>
  <c r="F25" i="8"/>
  <c r="F26" i="8"/>
  <c r="F27" i="8"/>
  <c r="F16" i="4"/>
  <c r="F17" i="4"/>
  <c r="F18" i="4"/>
  <c r="F19" i="4"/>
  <c r="F20" i="4"/>
  <c r="F21" i="4"/>
  <c r="F22" i="4"/>
  <c r="F23" i="4"/>
  <c r="F24" i="4"/>
  <c r="F25" i="4"/>
  <c r="F26" i="4"/>
  <c r="F27" i="4"/>
  <c r="F16" i="9"/>
  <c r="F17" i="9"/>
  <c r="F18" i="9"/>
  <c r="F19" i="9"/>
  <c r="F20" i="9"/>
  <c r="F21" i="9"/>
  <c r="F22" i="9"/>
  <c r="F23" i="9"/>
  <c r="F24" i="9"/>
  <c r="F25" i="9"/>
  <c r="F26" i="9"/>
  <c r="F27" i="9"/>
  <c r="F16" i="10"/>
  <c r="F17" i="10"/>
  <c r="F18" i="10"/>
  <c r="F19" i="10"/>
  <c r="F20" i="10"/>
  <c r="F21" i="10"/>
  <c r="F22" i="10"/>
  <c r="F23" i="10"/>
  <c r="F24" i="10"/>
  <c r="F25" i="10"/>
  <c r="F26" i="10"/>
  <c r="F27" i="10"/>
  <c r="F16" i="11"/>
  <c r="F17" i="11"/>
  <c r="F18" i="11"/>
  <c r="F19" i="11"/>
  <c r="F20" i="11"/>
  <c r="F21" i="11"/>
  <c r="F22" i="11"/>
  <c r="F23" i="11"/>
  <c r="F24" i="11"/>
  <c r="F25" i="11"/>
  <c r="F26" i="11"/>
  <c r="F27" i="11"/>
  <c r="L16" i="1"/>
  <c r="H16" i="1" s="1"/>
  <c r="G7" i="11" l="1"/>
  <c r="G7" i="10"/>
  <c r="G7" i="9"/>
  <c r="G7" i="4"/>
  <c r="G7" i="8"/>
  <c r="G7" i="7"/>
  <c r="G7" i="1"/>
  <c r="D28" i="11" l="1"/>
  <c r="L27" i="11"/>
  <c r="L26" i="11"/>
  <c r="H26" i="11" s="1"/>
  <c r="L25" i="11"/>
  <c r="L24" i="11"/>
  <c r="H24" i="11" s="1"/>
  <c r="L23" i="11"/>
  <c r="L22" i="11"/>
  <c r="L21" i="11"/>
  <c r="L20" i="11"/>
  <c r="L19" i="11"/>
  <c r="L18" i="11"/>
  <c r="L17" i="11"/>
  <c r="L16" i="11"/>
  <c r="D28" i="10"/>
  <c r="L27" i="10"/>
  <c r="L26" i="10"/>
  <c r="L25" i="10"/>
  <c r="L24" i="10"/>
  <c r="L23" i="10"/>
  <c r="L22" i="10"/>
  <c r="L21" i="10"/>
  <c r="L20" i="10"/>
  <c r="H20" i="10"/>
  <c r="L19" i="10"/>
  <c r="L18" i="10"/>
  <c r="L17" i="10"/>
  <c r="L16" i="10"/>
  <c r="H24" i="10" l="1"/>
  <c r="H26" i="10"/>
  <c r="H27" i="10"/>
  <c r="H27" i="11"/>
  <c r="H20" i="11"/>
  <c r="H16" i="11"/>
  <c r="F13" i="11" s="1"/>
  <c r="H18" i="11"/>
  <c r="H19" i="11"/>
  <c r="H16" i="10"/>
  <c r="F13" i="10" s="1"/>
  <c r="H18" i="10"/>
  <c r="H19" i="10"/>
  <c r="H22" i="10"/>
  <c r="H23" i="10"/>
  <c r="H17" i="10"/>
  <c r="H21" i="10"/>
  <c r="H25" i="10"/>
  <c r="H22" i="11"/>
  <c r="H23" i="11"/>
  <c r="H17" i="11"/>
  <c r="H21" i="11"/>
  <c r="H25" i="11"/>
  <c r="D28" i="9"/>
  <c r="L27" i="9"/>
  <c r="L26" i="9"/>
  <c r="H26" i="9"/>
  <c r="L25" i="9"/>
  <c r="H25" i="9" s="1"/>
  <c r="L24" i="9"/>
  <c r="H24" i="9" s="1"/>
  <c r="L23" i="9"/>
  <c r="L22" i="9"/>
  <c r="H22" i="9" s="1"/>
  <c r="L21" i="9"/>
  <c r="L20" i="9"/>
  <c r="L19" i="9"/>
  <c r="L18" i="9"/>
  <c r="L17" i="9"/>
  <c r="L16" i="9"/>
  <c r="D28" i="4"/>
  <c r="L27" i="4"/>
  <c r="H27" i="4" s="1"/>
  <c r="L26" i="4"/>
  <c r="H26" i="4" s="1"/>
  <c r="L25" i="4"/>
  <c r="L24" i="4"/>
  <c r="H24" i="4" s="1"/>
  <c r="L23" i="4"/>
  <c r="L22" i="4"/>
  <c r="L21" i="4"/>
  <c r="L20" i="4"/>
  <c r="L19" i="4"/>
  <c r="L18" i="4"/>
  <c r="L17" i="4"/>
  <c r="L16" i="4"/>
  <c r="D28" i="8"/>
  <c r="L27" i="8"/>
  <c r="L26" i="8"/>
  <c r="L25" i="8"/>
  <c r="L24" i="8"/>
  <c r="H24" i="8"/>
  <c r="L23" i="8"/>
  <c r="L22" i="8"/>
  <c r="L21" i="8"/>
  <c r="L20" i="8"/>
  <c r="L19" i="8"/>
  <c r="L18" i="8"/>
  <c r="L17" i="8"/>
  <c r="L16" i="8"/>
  <c r="H16" i="8"/>
  <c r="F13" i="8" s="1"/>
  <c r="D28" i="7"/>
  <c r="L27" i="7"/>
  <c r="L26" i="7"/>
  <c r="L25" i="7"/>
  <c r="L24" i="7"/>
  <c r="L23" i="7"/>
  <c r="L22" i="7"/>
  <c r="L21" i="7"/>
  <c r="L20" i="7"/>
  <c r="H20" i="7" s="1"/>
  <c r="L19" i="7"/>
  <c r="L18" i="7"/>
  <c r="L17" i="7"/>
  <c r="L16" i="7"/>
  <c r="H16" i="7" l="1"/>
  <c r="F13" i="7" s="1"/>
  <c r="H18" i="7"/>
  <c r="H19" i="7"/>
  <c r="H20" i="8"/>
  <c r="H22" i="8"/>
  <c r="H23" i="8"/>
  <c r="H20" i="4"/>
  <c r="H18" i="9"/>
  <c r="H16" i="9"/>
  <c r="F13" i="9" s="1"/>
  <c r="H17" i="9"/>
  <c r="H16" i="4"/>
  <c r="F13" i="4" s="1"/>
  <c r="H18" i="4"/>
  <c r="H19" i="4"/>
  <c r="H24" i="7"/>
  <c r="H26" i="7"/>
  <c r="H27" i="7"/>
  <c r="H20" i="9"/>
  <c r="H21" i="9"/>
  <c r="H19" i="9"/>
  <c r="H23" i="9"/>
  <c r="H27" i="9"/>
  <c r="H22" i="4"/>
  <c r="H23" i="4"/>
  <c r="H17" i="4"/>
  <c r="H21" i="4"/>
  <c r="H25" i="4"/>
  <c r="H18" i="8"/>
  <c r="H19" i="8"/>
  <c r="H26" i="8"/>
  <c r="H27" i="8"/>
  <c r="H17" i="8"/>
  <c r="H21" i="8"/>
  <c r="H25" i="8"/>
  <c r="H22" i="7"/>
  <c r="H23" i="7"/>
  <c r="H17" i="7"/>
  <c r="H21" i="7"/>
  <c r="H25" i="7"/>
  <c r="D28" i="1"/>
  <c r="L25" i="5" l="1"/>
  <c r="F25" i="5"/>
  <c r="L24" i="5"/>
  <c r="F24" i="5"/>
  <c r="L23" i="5"/>
  <c r="F23" i="5"/>
  <c r="L22" i="5"/>
  <c r="F22" i="5"/>
  <c r="L21" i="5"/>
  <c r="F21" i="5"/>
  <c r="L20" i="5"/>
  <c r="F20" i="5"/>
  <c r="L19" i="5"/>
  <c r="F19" i="5"/>
  <c r="L18" i="5"/>
  <c r="F18" i="5"/>
  <c r="L17" i="5"/>
  <c r="F17" i="5"/>
  <c r="L16" i="5"/>
  <c r="F16" i="5"/>
  <c r="L15" i="5"/>
  <c r="F15" i="5"/>
  <c r="L14" i="5"/>
  <c r="F14" i="5"/>
  <c r="H18" i="5" l="1"/>
  <c r="H21" i="5"/>
  <c r="H19" i="5"/>
  <c r="H17" i="5"/>
  <c r="H24" i="5"/>
  <c r="H16" i="5"/>
  <c r="H14" i="5"/>
  <c r="H15" i="5"/>
  <c r="H20" i="5"/>
  <c r="H22" i="5"/>
  <c r="H23" i="5"/>
  <c r="H25" i="5"/>
  <c r="F11" i="5" l="1"/>
  <c r="L26" i="1"/>
  <c r="L25" i="1"/>
  <c r="L24" i="1"/>
  <c r="L23" i="1"/>
  <c r="L22" i="1"/>
  <c r="L21" i="1"/>
  <c r="H21" i="1" s="1"/>
  <c r="L20" i="1"/>
  <c r="H20" i="1" s="1"/>
  <c r="L19" i="1"/>
  <c r="L18" i="1"/>
  <c r="H18" i="1" s="1"/>
  <c r="L17" i="1"/>
  <c r="H17" i="1" s="1"/>
  <c r="H24" i="1"/>
  <c r="H25" i="1" l="1"/>
  <c r="H22" i="1"/>
  <c r="H26" i="1"/>
  <c r="H19" i="1"/>
  <c r="H23" i="1"/>
  <c r="F13" i="1" l="1"/>
  <c r="C22" i="6" l="1"/>
  <c r="D22" i="6" s="1"/>
  <c r="C37" i="6" l="1"/>
</calcChain>
</file>

<file path=xl/comments1.xml><?xml version="1.0" encoding="utf-8"?>
<comments xmlns="http://schemas.openxmlformats.org/spreadsheetml/2006/main">
  <authors>
    <author>作成者</author>
  </authors>
  <commentList>
    <comment ref="C8" authorId="0" shapeId="0">
      <text>
        <r>
          <rPr>
            <sz val="9"/>
            <color indexed="81"/>
            <rFont val="ＭＳ Ｐゴシック"/>
            <family val="3"/>
            <charset val="128"/>
          </rPr>
          <t>車検証を確認の上、転記すること。</t>
        </r>
      </text>
    </comment>
    <comment ref="G8" authorId="0" shapeId="0">
      <text>
        <r>
          <rPr>
            <sz val="9"/>
            <color indexed="81"/>
            <rFont val="ＭＳ Ｐゴシック"/>
            <family val="3"/>
            <charset val="128"/>
          </rPr>
          <t>車検証を確認の上、転記すること。</t>
        </r>
      </text>
    </comment>
    <comment ref="C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車検証を確認の上、転記すること。
</t>
        </r>
      </text>
    </comment>
    <comment ref="G10" authorId="0" shapeId="0">
      <text>
        <r>
          <rPr>
            <sz val="9"/>
            <color indexed="81"/>
            <rFont val="ＭＳ Ｐゴシック"/>
            <family val="3"/>
            <charset val="128"/>
          </rPr>
          <t>車輌のカタログスペックに基づき入力すること。（メーカーの公式ＨＰ等を確認するなどの方法により確認する。）</t>
        </r>
      </text>
    </comment>
    <comment ref="D14" authorId="0" shapeId="0">
      <text>
        <r>
          <rPr>
            <sz val="9"/>
            <color indexed="81"/>
            <rFont val="ＭＳ Ｐゴシック"/>
            <family val="3"/>
            <charset val="128"/>
          </rPr>
          <t>月別に送迎により運行した走行距離の合計を入力すること。</t>
        </r>
        <r>
          <rPr>
            <u/>
            <sz val="9"/>
            <color indexed="81"/>
            <rFont val="ＭＳ Ｐゴシック"/>
            <family val="3"/>
            <charset val="128"/>
          </rPr>
          <t>（送迎以外は、補助の対象ではありません。）</t>
        </r>
      </text>
    </comment>
  </commentList>
</comments>
</file>

<file path=xl/sharedStrings.xml><?xml version="1.0" encoding="utf-8"?>
<sst xmlns="http://schemas.openxmlformats.org/spreadsheetml/2006/main" count="317" uniqueCount="64">
  <si>
    <t>（あて先）</t>
    <rPh sb="3" eb="4">
      <t>サキ</t>
    </rPh>
    <phoneticPr fontId="2"/>
  </si>
  <si>
    <t>車両情報</t>
    <rPh sb="0" eb="2">
      <t>シャリョウ</t>
    </rPh>
    <rPh sb="2" eb="4">
      <t>ジョウホウ</t>
    </rPh>
    <phoneticPr fontId="2"/>
  </si>
  <si>
    <t>車両登録番号又は車両番号</t>
    <rPh sb="0" eb="2">
      <t>シャリョウ</t>
    </rPh>
    <rPh sb="2" eb="4">
      <t>トウロク</t>
    </rPh>
    <rPh sb="4" eb="6">
      <t>バンゴウ</t>
    </rPh>
    <rPh sb="6" eb="7">
      <t>マタ</t>
    </rPh>
    <rPh sb="8" eb="10">
      <t>シャリョウ</t>
    </rPh>
    <rPh sb="10" eb="12">
      <t>バンゴウ</t>
    </rPh>
    <phoneticPr fontId="2"/>
  </si>
  <si>
    <t>車種/型式</t>
    <rPh sb="0" eb="2">
      <t>シャシュ</t>
    </rPh>
    <rPh sb="3" eb="5">
      <t>カタシキ</t>
    </rPh>
    <phoneticPr fontId="2"/>
  </si>
  <si>
    <t>車検有効期間の満了日</t>
    <rPh sb="0" eb="2">
      <t>シャケン</t>
    </rPh>
    <rPh sb="2" eb="4">
      <t>ユウコウ</t>
    </rPh>
    <rPh sb="4" eb="6">
      <t>キカン</t>
    </rPh>
    <rPh sb="7" eb="9">
      <t>マンリョウ</t>
    </rPh>
    <rPh sb="9" eb="10">
      <t>ビ</t>
    </rPh>
    <phoneticPr fontId="2"/>
  </si>
  <si>
    <t>燃費</t>
    <rPh sb="0" eb="2">
      <t>ネンピ</t>
    </rPh>
    <phoneticPr fontId="2"/>
  </si>
  <si>
    <t>送迎距離</t>
    <rPh sb="0" eb="2">
      <t>ソウゲイ</t>
    </rPh>
    <rPh sb="2" eb="4">
      <t>キョリ</t>
    </rPh>
    <phoneticPr fontId="2"/>
  </si>
  <si>
    <t>ガソリン単価</t>
    <rPh sb="4" eb="6">
      <t>タンカ</t>
    </rPh>
    <phoneticPr fontId="2"/>
  </si>
  <si>
    <t>対象経費</t>
    <rPh sb="0" eb="2">
      <t>タイショウ</t>
    </rPh>
    <rPh sb="2" eb="4">
      <t>ケイヒ</t>
    </rPh>
    <phoneticPr fontId="2"/>
  </si>
  <si>
    <t>月</t>
    <rPh sb="0" eb="1">
      <t>ツキ</t>
    </rPh>
    <phoneticPr fontId="2"/>
  </si>
  <si>
    <t>単価</t>
    <rPh sb="0" eb="2">
      <t>タンカ</t>
    </rPh>
    <phoneticPr fontId="2"/>
  </si>
  <si>
    <t>対象実績報告額</t>
    <rPh sb="0" eb="2">
      <t>タイショウ</t>
    </rPh>
    <rPh sb="2" eb="4">
      <t>ジッセキ</t>
    </rPh>
    <rPh sb="4" eb="6">
      <t>ホウコク</t>
    </rPh>
    <rPh sb="6" eb="7">
      <t>ガク</t>
    </rPh>
    <phoneticPr fontId="2"/>
  </si>
  <si>
    <t>内訳</t>
    <rPh sb="0" eb="2">
      <t>ウチワケ</t>
    </rPh>
    <phoneticPr fontId="2"/>
  </si>
  <si>
    <t>クラブ名</t>
    <rPh sb="3" eb="4">
      <t>メイ</t>
    </rPh>
    <phoneticPr fontId="2"/>
  </si>
  <si>
    <t>　姶良市長　湯元　敏浩　殿</t>
    <rPh sb="1" eb="5">
      <t>アイラシチョウ</t>
    </rPh>
    <rPh sb="6" eb="8">
      <t>ユモト</t>
    </rPh>
    <rPh sb="9" eb="11">
      <t>トシヒロ</t>
    </rPh>
    <rPh sb="12" eb="13">
      <t>トノ</t>
    </rPh>
    <phoneticPr fontId="2"/>
  </si>
  <si>
    <t>迎え場所（学校等）</t>
    <rPh sb="0" eb="1">
      <t>ムカ</t>
    </rPh>
    <rPh sb="2" eb="4">
      <t>バショ</t>
    </rPh>
    <rPh sb="5" eb="7">
      <t>ガッコウ</t>
    </rPh>
    <rPh sb="7" eb="8">
      <t>トウ</t>
    </rPh>
    <phoneticPr fontId="2"/>
  </si>
  <si>
    <t>備考</t>
    <rPh sb="0" eb="2">
      <t>ビコウ</t>
    </rPh>
    <phoneticPr fontId="2"/>
  </si>
  <si>
    <t>例</t>
    <rPh sb="0" eb="1">
      <t>レイ</t>
    </rPh>
    <phoneticPr fontId="2"/>
  </si>
  <si>
    <t>一日２回行く日もある。</t>
    <rPh sb="0" eb="2">
      <t>イチニチ</t>
    </rPh>
    <rPh sb="3" eb="4">
      <t>カイ</t>
    </rPh>
    <rPh sb="4" eb="5">
      <t>イ</t>
    </rPh>
    <rPh sb="6" eb="7">
      <t>ヒ</t>
    </rPh>
    <phoneticPr fontId="2"/>
  </si>
  <si>
    <t>実績報告1</t>
    <rPh sb="0" eb="2">
      <t>ジッセキ</t>
    </rPh>
    <rPh sb="2" eb="4">
      <t>ホウコク</t>
    </rPh>
    <phoneticPr fontId="2"/>
  </si>
  <si>
    <t>実績報告2</t>
    <rPh sb="0" eb="2">
      <t>ジッセキ</t>
    </rPh>
    <rPh sb="2" eb="4">
      <t>ホウコク</t>
    </rPh>
    <phoneticPr fontId="2"/>
  </si>
  <si>
    <t>実績報告3</t>
    <rPh sb="0" eb="2">
      <t>ジッセキ</t>
    </rPh>
    <rPh sb="2" eb="4">
      <t>ホウコク</t>
    </rPh>
    <phoneticPr fontId="2"/>
  </si>
  <si>
    <t>実績報告4</t>
    <rPh sb="0" eb="2">
      <t>ジッセキ</t>
    </rPh>
    <rPh sb="2" eb="4">
      <t>ホウコク</t>
    </rPh>
    <phoneticPr fontId="2"/>
  </si>
  <si>
    <t>実績報告5</t>
    <rPh sb="0" eb="2">
      <t>ジッセキ</t>
    </rPh>
    <rPh sb="2" eb="4">
      <t>ホウコク</t>
    </rPh>
    <phoneticPr fontId="2"/>
  </si>
  <si>
    <t>実績報告6</t>
    <rPh sb="0" eb="2">
      <t>ジッセキ</t>
    </rPh>
    <rPh sb="2" eb="4">
      <t>ホウコク</t>
    </rPh>
    <phoneticPr fontId="2"/>
  </si>
  <si>
    <t>実績報告7</t>
    <rPh sb="0" eb="2">
      <t>ジッセキ</t>
    </rPh>
    <rPh sb="2" eb="4">
      <t>ホウコク</t>
    </rPh>
    <phoneticPr fontId="2"/>
  </si>
  <si>
    <t>合計</t>
    <rPh sb="0" eb="2">
      <t>ゴウケイ</t>
    </rPh>
    <phoneticPr fontId="2"/>
  </si>
  <si>
    <t>施設からの距離
（往復換算）</t>
    <rPh sb="0" eb="2">
      <t>シセツ</t>
    </rPh>
    <rPh sb="5" eb="7">
      <t>キョリ</t>
    </rPh>
    <rPh sb="9" eb="11">
      <t>オウフク</t>
    </rPh>
    <rPh sb="11" eb="13">
      <t>カンサン</t>
    </rPh>
    <phoneticPr fontId="2"/>
  </si>
  <si>
    <t>走行距離合計</t>
    <rPh sb="0" eb="2">
      <t>ソウコウ</t>
    </rPh>
    <rPh sb="2" eb="4">
      <t>キョリ</t>
    </rPh>
    <rPh sb="4" eb="6">
      <t>ゴウケイ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</si>
  <si>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</si>
  <si>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</si>
  <si>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</si>
  <si>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</si>
  <si>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○○小学校、△△小学校</t>
    <rPh sb="2" eb="5">
      <t>ショウガッコウ</t>
    </rPh>
    <rPh sb="8" eb="11">
      <t>ショウガッコウ</t>
    </rPh>
    <phoneticPr fontId="2"/>
  </si>
  <si>
    <t>（姶良市放課後児童健全育成事業）</t>
    <rPh sb="1" eb="4">
      <t>アイラシ</t>
    </rPh>
    <rPh sb="4" eb="7">
      <t>ホウカゴ</t>
    </rPh>
    <rPh sb="7" eb="9">
      <t>ジドウ</t>
    </rPh>
    <rPh sb="9" eb="11">
      <t>ケンゼン</t>
    </rPh>
    <rPh sb="11" eb="13">
      <t>イクセイ</t>
    </rPh>
    <rPh sb="13" eb="15">
      <t>ジギョウ</t>
    </rPh>
    <phoneticPr fontId="2"/>
  </si>
  <si>
    <t>クラブ名：</t>
    <rPh sb="3" eb="4">
      <t>メイ</t>
    </rPh>
    <phoneticPr fontId="2"/>
  </si>
  <si>
    <t>⑤</t>
    <phoneticPr fontId="2"/>
  </si>
  <si>
    <t>⑥</t>
    <phoneticPr fontId="2"/>
  </si>
  <si>
    <t>⑦</t>
    <phoneticPr fontId="2"/>
  </si>
  <si>
    <t>軽油</t>
    <rPh sb="0" eb="2">
      <t>ケイユ</t>
    </rPh>
    <phoneticPr fontId="2"/>
  </si>
  <si>
    <t>8.2km</t>
    <phoneticPr fontId="2"/>
  </si>
  <si>
    <t>令和 年度　放課後児童クラブ送迎支援事業　実績報告書</t>
    <rPh sb="0" eb="2">
      <t>レイワ</t>
    </rPh>
    <rPh sb="3" eb="5">
      <t>ネンド</t>
    </rPh>
    <rPh sb="6" eb="9">
      <t>ホウカゴ</t>
    </rPh>
    <rPh sb="9" eb="11">
      <t>ジドウ</t>
    </rPh>
    <rPh sb="14" eb="16">
      <t>ソウゲイ</t>
    </rPh>
    <rPh sb="16" eb="18">
      <t>シエン</t>
    </rPh>
    <rPh sb="18" eb="20">
      <t>ジギョウ</t>
    </rPh>
    <rPh sb="21" eb="23">
      <t>ジッセキ</t>
    </rPh>
    <rPh sb="23" eb="26">
      <t>ホウコクショ</t>
    </rPh>
    <phoneticPr fontId="2"/>
  </si>
  <si>
    <t>令和６年度　姶良・伊佐地区ガソリン単価(レギュラー）　鹿児島県HPより</t>
    <rPh sb="0" eb="2">
      <t>レイワ</t>
    </rPh>
    <rPh sb="3" eb="5">
      <t>ネンド</t>
    </rPh>
    <rPh sb="6" eb="8">
      <t>アイラ</t>
    </rPh>
    <rPh sb="9" eb="11">
      <t>イサ</t>
    </rPh>
    <rPh sb="11" eb="13">
      <t>チク</t>
    </rPh>
    <rPh sb="17" eb="19">
      <t>タンカ</t>
    </rPh>
    <rPh sb="27" eb="31">
      <t>カゴシマケン</t>
    </rPh>
    <phoneticPr fontId="2"/>
  </si>
  <si>
    <t>令和６年度　放課後児童クラブ送迎支援事業　実績報告書</t>
  </si>
  <si>
    <t>⑤</t>
    <phoneticPr fontId="2"/>
  </si>
  <si>
    <t>⑤</t>
    <phoneticPr fontId="2"/>
  </si>
  <si>
    <t>令和６年度放課後健全育成事業送迎支援事業　実績報告書（集約）</t>
    <rPh sb="0" eb="2">
      <t>レイワ</t>
    </rPh>
    <rPh sb="3" eb="5">
      <t>ネンド</t>
    </rPh>
    <rPh sb="5" eb="8">
      <t>ホウカゴ</t>
    </rPh>
    <rPh sb="8" eb="14">
      <t>ケンゼンイクセイジギョウ</t>
    </rPh>
    <rPh sb="14" eb="16">
      <t>ソウゲイ</t>
    </rPh>
    <rPh sb="16" eb="18">
      <t>シエン</t>
    </rPh>
    <rPh sb="18" eb="20">
      <t>ジギョウ</t>
    </rPh>
    <rPh sb="21" eb="23">
      <t>ジッセキ</t>
    </rPh>
    <rPh sb="23" eb="26">
      <t>ホウコクショ</t>
    </rPh>
    <rPh sb="27" eb="29">
      <t>シュウヤク</t>
    </rPh>
    <phoneticPr fontId="2"/>
  </si>
  <si>
    <t>姶良市報告様式（送迎支援事業）</t>
    <rPh sb="0" eb="3">
      <t>アイラシ</t>
    </rPh>
    <rPh sb="3" eb="5">
      <t>ホウコク</t>
    </rPh>
    <rPh sb="5" eb="7">
      <t>ヨウシキ</t>
    </rPh>
    <rPh sb="8" eb="10">
      <t>ソウゲイ</t>
    </rPh>
    <rPh sb="10" eb="12">
      <t>シエン</t>
    </rPh>
    <rPh sb="12" eb="14">
      <t>ジギョウ</t>
    </rPh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</si>
  <si>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</si>
  <si>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</si>
  <si>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</si>
  <si>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</si>
  <si>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</si>
  <si>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</si>
  <si>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</si>
  <si>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実績報告8</t>
    <rPh sb="0" eb="2">
      <t>ジッセキ</t>
    </rPh>
    <rPh sb="2" eb="4">
      <t>ホウコク</t>
    </rPh>
    <phoneticPr fontId="2"/>
  </si>
  <si>
    <t>実績報告9</t>
    <rPh sb="0" eb="2">
      <t>ジッセキ</t>
    </rPh>
    <rPh sb="2" eb="4">
      <t>ホウコク</t>
    </rPh>
    <phoneticPr fontId="2"/>
  </si>
  <si>
    <t>実績報告10</t>
    <rPh sb="0" eb="2">
      <t>ジッセキ</t>
    </rPh>
    <rPh sb="2" eb="4">
      <t>ホウコク</t>
    </rPh>
    <phoneticPr fontId="2"/>
  </si>
  <si>
    <t>実績報告11</t>
    <rPh sb="0" eb="2">
      <t>ジッセキ</t>
    </rPh>
    <rPh sb="2" eb="4">
      <t>ホウコク</t>
    </rPh>
    <phoneticPr fontId="2"/>
  </si>
  <si>
    <t>実績報告12</t>
    <rPh sb="0" eb="2">
      <t>ジッセキ</t>
    </rPh>
    <rPh sb="2" eb="4">
      <t>ホウコク</t>
    </rPh>
    <phoneticPr fontId="2"/>
  </si>
  <si>
    <t>実績報告13</t>
    <rPh sb="0" eb="2">
      <t>ジッセキ</t>
    </rPh>
    <rPh sb="2" eb="4">
      <t>ホウコク</t>
    </rPh>
    <phoneticPr fontId="2"/>
  </si>
  <si>
    <t>実績報告14</t>
    <rPh sb="0" eb="2">
      <t>ジッセキ</t>
    </rPh>
    <rPh sb="2" eb="4">
      <t>ホウコク</t>
    </rPh>
    <phoneticPr fontId="2"/>
  </si>
  <si>
    <t>実績報告15</t>
    <rPh sb="0" eb="2">
      <t>ジッセキ</t>
    </rPh>
    <rPh sb="2" eb="4">
      <t>ホウコク</t>
    </rPh>
    <phoneticPr fontId="2"/>
  </si>
  <si>
    <t>※１月以降は見込み</t>
    <rPh sb="2" eb="3">
      <t>ガツ</t>
    </rPh>
    <rPh sb="3" eb="5">
      <t>イコウ</t>
    </rPh>
    <rPh sb="6" eb="8">
      <t>ミコ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</si>
</sst>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&quot;月&quot;"/>
    <numFmt numFmtId="177" formatCode="#&quot;円&quot;"/>
    <numFmt numFmtId="178" formatCode="#.#&quot;㎞/ℓ&quot;"/>
    <numFmt numFmtId="179" formatCode="[$-411]ggge&quot;年&quot;m&quot;月&quot;d&quot;日&quot;;@"/>
    <numFmt numFmtId="180" formatCode="#,###&quot;㎞&quot;"/>
    <numFmt numFmtId="181" formatCode="#,###,###&quot;円&quot;"/>
    <numFmt numFmtId="182" formatCode="#####.0&quot; km&quot;"/>
  </numFmts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scheme val="minor"/>
    </font>
    <font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u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178" fontId="4" fillId="3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176" fontId="0" fillId="4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 applyProtection="1">
      <alignment horizontal="center" vertical="center"/>
      <protection locked="0"/>
    </xf>
    <xf numFmtId="49" fontId="0" fillId="0" borderId="0" xfId="0" applyNumberFormat="1"/>
    <xf numFmtId="0" fontId="7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/>
    <xf numFmtId="49" fontId="7" fillId="4" borderId="1" xfId="0" applyNumberFormat="1" applyFont="1" applyFill="1" applyBorder="1"/>
    <xf numFmtId="49" fontId="7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182" fontId="7" fillId="5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8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distributed" textRotation="255" indent="5"/>
    </xf>
    <xf numFmtId="176" fontId="0" fillId="2" borderId="1" xfId="0" applyNumberFormat="1" applyFill="1" applyBorder="1" applyAlignment="1">
      <alignment horizontal="center" vertical="distributed" textRotation="255"/>
    </xf>
    <xf numFmtId="176" fontId="0" fillId="2" borderId="1" xfId="0" applyNumberFormat="1" applyFill="1" applyBorder="1" applyAlignment="1">
      <alignment horizontal="center" vertical="center"/>
    </xf>
    <xf numFmtId="180" fontId="0" fillId="0" borderId="1" xfId="0" applyNumberFormat="1" applyBorder="1" applyAlignment="1">
      <alignment horizontal="right" vertical="center" indent="1"/>
    </xf>
    <xf numFmtId="177" fontId="0" fillId="4" borderId="1" xfId="0" applyNumberFormat="1" applyFill="1" applyBorder="1" applyAlignment="1">
      <alignment horizontal="right" vertical="center" indent="1"/>
    </xf>
    <xf numFmtId="181" fontId="0" fillId="4" borderId="1" xfId="1" applyNumberFormat="1" applyFont="1" applyFill="1" applyBorder="1" applyAlignment="1">
      <alignment horizontal="right" vertical="center" indent="1"/>
    </xf>
    <xf numFmtId="181" fontId="0" fillId="0" borderId="0" xfId="1" applyNumberFormat="1" applyFont="1" applyAlignment="1">
      <alignment horizontal="right" vertical="center" indent="1"/>
    </xf>
    <xf numFmtId="177" fontId="0" fillId="4" borderId="3" xfId="0" applyNumberFormat="1" applyFill="1" applyBorder="1" applyAlignment="1">
      <alignment horizontal="right" vertical="center" indent="1"/>
    </xf>
    <xf numFmtId="177" fontId="0" fillId="4" borderId="4" xfId="0" applyNumberFormat="1" applyFill="1" applyBorder="1" applyAlignment="1">
      <alignment horizontal="right" vertical="center" indent="1"/>
    </xf>
    <xf numFmtId="180" fontId="0" fillId="6" borderId="1" xfId="0" applyNumberFormat="1" applyFill="1" applyBorder="1" applyAlignment="1">
      <alignment horizontal="right" vertical="center" indent="1"/>
    </xf>
    <xf numFmtId="180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9" fontId="0" fillId="6" borderId="1" xfId="0" applyNumberFormat="1" applyFill="1" applyBorder="1" applyAlignment="1">
      <alignment horizontal="center" vertical="center"/>
    </xf>
    <xf numFmtId="178" fontId="0" fillId="6" borderId="1" xfId="0" applyNumberFormat="1" applyFill="1" applyBorder="1" applyAlignment="1">
      <alignment horizontal="center" vertical="center"/>
    </xf>
    <xf numFmtId="180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4" fillId="0" borderId="1" xfId="0" applyFont="1" applyBorder="1" applyAlignment="1">
      <alignment vertical="center"/>
    </xf>
    <xf numFmtId="0" fontId="0" fillId="7" borderId="0" xfId="0" applyFill="1" applyAlignment="1">
      <alignment horizontal="left" vertical="center" shrinkToFi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8"/>
  <sheetViews>
    <sheetView tabSelected="1" workbookViewId="0">
      <selection activeCell="C37" sqref="C37"/>
    </sheetView>
  </sheetViews>
  <sheetFormatPr defaultRowHeight="13.5" x14ac:dyDescent="0.15"/>
  <cols>
    <col min="1" max="1" width="6.5" customWidth="1"/>
    <col min="2" max="2" width="29.125" customWidth="1"/>
    <col min="3" max="3" width="28.625" customWidth="1"/>
    <col min="4" max="4" width="24.875" customWidth="1"/>
  </cols>
  <sheetData>
    <row r="1" spans="1:4" ht="17.25" x14ac:dyDescent="0.2">
      <c r="A1" s="60" t="s">
        <v>47</v>
      </c>
      <c r="D1" s="55" t="s">
        <v>44</v>
      </c>
    </row>
    <row r="2" spans="1:4" ht="17.25" x14ac:dyDescent="0.2">
      <c r="D2" s="54"/>
    </row>
    <row r="3" spans="1:4" ht="28.5" customHeight="1" x14ac:dyDescent="0.15">
      <c r="A3" s="59" t="s">
        <v>46</v>
      </c>
      <c r="B3" s="59"/>
      <c r="C3" s="59"/>
      <c r="D3" s="59"/>
    </row>
    <row r="4" spans="1:4" ht="21" x14ac:dyDescent="0.2">
      <c r="A4" s="22"/>
      <c r="B4" s="23"/>
      <c r="C4" s="23"/>
      <c r="D4" s="23"/>
    </row>
    <row r="6" spans="1:4" ht="14.25" x14ac:dyDescent="0.15">
      <c r="A6" s="10"/>
      <c r="B6" s="10"/>
      <c r="C6" s="10" t="s">
        <v>13</v>
      </c>
      <c r="D6" s="10"/>
    </row>
    <row r="7" spans="1:4" ht="32.25" customHeight="1" x14ac:dyDescent="0.15">
      <c r="A7" s="10"/>
      <c r="B7" s="10"/>
      <c r="C7" s="24"/>
      <c r="D7" s="25"/>
    </row>
    <row r="8" spans="1:4" ht="20.25" customHeight="1" x14ac:dyDescent="0.15">
      <c r="A8" s="10"/>
      <c r="B8" s="10"/>
      <c r="C8" s="10"/>
      <c r="D8" s="10"/>
    </row>
    <row r="9" spans="1:4" ht="14.25" x14ac:dyDescent="0.15">
      <c r="A9" s="10"/>
      <c r="B9" s="10"/>
      <c r="C9" s="10"/>
      <c r="D9" s="10"/>
    </row>
    <row r="10" spans="1:4" s="7" customFormat="1" ht="35.25" customHeight="1" x14ac:dyDescent="0.15">
      <c r="A10" s="11"/>
      <c r="B10" s="12" t="s">
        <v>15</v>
      </c>
      <c r="C10" s="13" t="s">
        <v>27</v>
      </c>
      <c r="D10" s="12" t="s">
        <v>16</v>
      </c>
    </row>
    <row r="11" spans="1:4" ht="21.75" customHeight="1" x14ac:dyDescent="0.15">
      <c r="A11" s="56" t="s">
        <v>17</v>
      </c>
      <c r="B11" s="62" t="s">
        <v>33</v>
      </c>
      <c r="C11" s="62" t="s">
        <v>40</v>
      </c>
      <c r="D11" s="62" t="s">
        <v>18</v>
      </c>
    </row>
    <row r="12" spans="1:4" ht="21.75" customHeight="1" x14ac:dyDescent="0.15">
      <c r="A12" s="8">
        <v>1</v>
      </c>
      <c r="B12" s="17"/>
      <c r="C12" s="21"/>
      <c r="D12" s="17"/>
    </row>
    <row r="13" spans="1:4" ht="21.75" customHeight="1" x14ac:dyDescent="0.15">
      <c r="A13" s="8">
        <v>2</v>
      </c>
      <c r="B13" s="17"/>
      <c r="C13" s="21"/>
      <c r="D13" s="17"/>
    </row>
    <row r="14" spans="1:4" ht="21.75" customHeight="1" x14ac:dyDescent="0.15">
      <c r="A14" s="8">
        <v>3</v>
      </c>
      <c r="B14" s="17"/>
      <c r="C14" s="21"/>
      <c r="D14" s="17"/>
    </row>
    <row r="15" spans="1:4" ht="21.75" customHeight="1" x14ac:dyDescent="0.15">
      <c r="A15" s="8">
        <v>4</v>
      </c>
      <c r="B15" s="17"/>
      <c r="C15" s="21"/>
      <c r="D15" s="17"/>
    </row>
    <row r="16" spans="1:4" ht="21.75" customHeight="1" x14ac:dyDescent="0.15">
      <c r="A16" s="8">
        <v>5</v>
      </c>
      <c r="B16" s="17"/>
      <c r="C16" s="21"/>
      <c r="D16" s="17"/>
    </row>
    <row r="17" spans="1:4" ht="21.75" customHeight="1" x14ac:dyDescent="0.15">
      <c r="A17" s="8">
        <v>6</v>
      </c>
      <c r="B17" s="17"/>
      <c r="C17" s="21"/>
      <c r="D17" s="17"/>
    </row>
    <row r="18" spans="1:4" ht="21.75" customHeight="1" x14ac:dyDescent="0.15">
      <c r="A18" s="8">
        <v>7</v>
      </c>
      <c r="B18" s="17"/>
      <c r="C18" s="21"/>
      <c r="D18" s="17"/>
    </row>
    <row r="19" spans="1:4" ht="21.75" customHeight="1" x14ac:dyDescent="0.15">
      <c r="A19" s="14"/>
      <c r="B19" s="15"/>
      <c r="C19" s="15"/>
      <c r="D19" s="15"/>
    </row>
    <row r="20" spans="1:4" ht="20.25" customHeight="1" x14ac:dyDescent="0.15">
      <c r="A20" s="10"/>
      <c r="B20" s="10"/>
      <c r="C20" s="10"/>
      <c r="D20" s="10"/>
    </row>
    <row r="21" spans="1:4" ht="21.75" customHeight="1" x14ac:dyDescent="0.15">
      <c r="A21" s="10"/>
      <c r="B21" s="8"/>
      <c r="C21" s="8" t="s">
        <v>11</v>
      </c>
      <c r="D21" s="10"/>
    </row>
    <row r="22" spans="1:4" ht="21.75" customHeight="1" x14ac:dyDescent="0.15">
      <c r="A22" s="10"/>
      <c r="B22" s="8" t="s">
        <v>19</v>
      </c>
      <c r="C22" s="8" t="str">
        <f>IFERROR(実績①!F13,"")</f>
        <v/>
      </c>
      <c r="D22" s="10" t="str">
        <f>IFERROR(C22,"")</f>
        <v/>
      </c>
    </row>
    <row r="23" spans="1:4" ht="21.75" customHeight="1" x14ac:dyDescent="0.15">
      <c r="A23" s="10"/>
      <c r="B23" s="8" t="s">
        <v>20</v>
      </c>
      <c r="C23" s="8" t="str">
        <f>IFERROR('実績 ② '!F13,"")</f>
        <v/>
      </c>
      <c r="D23" s="10"/>
    </row>
    <row r="24" spans="1:4" ht="21.75" customHeight="1" x14ac:dyDescent="0.15">
      <c r="A24" s="10"/>
      <c r="B24" s="8" t="s">
        <v>21</v>
      </c>
      <c r="C24" s="8" t="str">
        <f>IFERROR(実績③!F13,"")</f>
        <v/>
      </c>
      <c r="D24" s="10"/>
    </row>
    <row r="25" spans="1:4" ht="21.75" customHeight="1" x14ac:dyDescent="0.15">
      <c r="A25" s="10"/>
      <c r="B25" s="8" t="s">
        <v>22</v>
      </c>
      <c r="C25" s="8" t="str">
        <f>IFERROR('実績 ④'!F13,"")</f>
        <v/>
      </c>
      <c r="D25" s="10"/>
    </row>
    <row r="26" spans="1:4" ht="21.75" customHeight="1" x14ac:dyDescent="0.15">
      <c r="A26" s="10"/>
      <c r="B26" s="8" t="s">
        <v>23</v>
      </c>
      <c r="C26" s="8" t="str">
        <f>IFERROR('実績 ⑤'!F13,"")</f>
        <v/>
      </c>
      <c r="D26" s="10"/>
    </row>
    <row r="27" spans="1:4" ht="21.75" customHeight="1" x14ac:dyDescent="0.15">
      <c r="A27" s="10"/>
      <c r="B27" s="8" t="s">
        <v>24</v>
      </c>
      <c r="C27" s="8" t="str">
        <f>IFERROR('実績 ⑥'!F13,"")</f>
        <v/>
      </c>
      <c r="D27" s="10"/>
    </row>
    <row r="28" spans="1:4" ht="21.75" customHeight="1" x14ac:dyDescent="0.15">
      <c r="A28" s="10"/>
      <c r="B28" s="8" t="s">
        <v>25</v>
      </c>
      <c r="C28" s="8" t="str">
        <f>IFERROR('実績 ⑦'!$F$13,"")</f>
        <v/>
      </c>
      <c r="D28" s="10"/>
    </row>
    <row r="29" spans="1:4" ht="21.75" customHeight="1" x14ac:dyDescent="0.15">
      <c r="A29" s="10"/>
      <c r="B29" s="8" t="s">
        <v>55</v>
      </c>
      <c r="C29" s="8" t="str">
        <f>IFERROR('実績 ⑧'!$F$13,"")</f>
        <v/>
      </c>
      <c r="D29" s="10"/>
    </row>
    <row r="30" spans="1:4" ht="21.75" customHeight="1" x14ac:dyDescent="0.15">
      <c r="A30" s="10"/>
      <c r="B30" s="8" t="s">
        <v>56</v>
      </c>
      <c r="C30" s="8" t="str">
        <f>IFERROR(実績⑨!$F$13,"")</f>
        <v/>
      </c>
      <c r="D30" s="10"/>
    </row>
    <row r="31" spans="1:4" ht="21.75" customHeight="1" x14ac:dyDescent="0.15">
      <c r="A31" s="10"/>
      <c r="B31" s="8" t="s">
        <v>57</v>
      </c>
      <c r="C31" s="8" t="str">
        <f>IFERROR('実績 ⑩'!$F$13,"")</f>
        <v/>
      </c>
      <c r="D31" s="10"/>
    </row>
    <row r="32" spans="1:4" ht="21.75" customHeight="1" x14ac:dyDescent="0.15">
      <c r="A32" s="10"/>
      <c r="B32" s="8" t="s">
        <v>58</v>
      </c>
      <c r="C32" s="8" t="str">
        <f>IFERROR(実績⑪!$F$13,"")</f>
        <v/>
      </c>
      <c r="D32" s="10"/>
    </row>
    <row r="33" spans="1:4" ht="21.75" customHeight="1" x14ac:dyDescent="0.15">
      <c r="A33" s="10"/>
      <c r="B33" s="8" t="s">
        <v>59</v>
      </c>
      <c r="C33" s="8" t="str">
        <f>IFERROR(実績⑫!$F$13,"")</f>
        <v/>
      </c>
      <c r="D33" s="10"/>
    </row>
    <row r="34" spans="1:4" ht="21.75" customHeight="1" x14ac:dyDescent="0.15">
      <c r="A34" s="10"/>
      <c r="B34" s="8" t="s">
        <v>60</v>
      </c>
      <c r="C34" s="8" t="str">
        <f>IFERROR(実績⑬!$F$13,"")</f>
        <v/>
      </c>
      <c r="D34" s="10"/>
    </row>
    <row r="35" spans="1:4" ht="21.75" customHeight="1" x14ac:dyDescent="0.15">
      <c r="A35" s="10"/>
      <c r="B35" s="8" t="s">
        <v>61</v>
      </c>
      <c r="C35" s="8" t="str">
        <f>IFERROR(実績⑭!$F$13,"")</f>
        <v/>
      </c>
      <c r="D35" s="10"/>
    </row>
    <row r="36" spans="1:4" ht="21.75" customHeight="1" thickBot="1" x14ac:dyDescent="0.2">
      <c r="A36" s="10"/>
      <c r="B36" s="61" t="s">
        <v>62</v>
      </c>
      <c r="C36" s="61" t="str">
        <f>IFERROR(実績⑮!$F$13,"")</f>
        <v/>
      </c>
      <c r="D36" s="10"/>
    </row>
    <row r="37" spans="1:4" ht="27" customHeight="1" thickTop="1" x14ac:dyDescent="0.15">
      <c r="B37" s="9" t="s">
        <v>26</v>
      </c>
      <c r="C37" s="9">
        <f>SUM(C22:C28)</f>
        <v>0</v>
      </c>
    </row>
    <row r="38" spans="1:4" ht="5.25" customHeight="1" x14ac:dyDescent="0.15"/>
  </sheetData>
  <mergeCells count="2">
    <mergeCell ref="C7:D7"/>
    <mergeCell ref="A3:D3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1"/>
  <sheetViews>
    <sheetView view="pageBreakPreview" topLeftCell="A19" zoomScale="115" zoomScaleNormal="100" zoomScaleSheetLayoutView="115" workbookViewId="0">
      <selection activeCell="F13" sqref="F13:J14"/>
    </sheetView>
  </sheetViews>
  <sheetFormatPr defaultRowHeight="13.5" x14ac:dyDescent="0.15"/>
  <cols>
    <col min="1" max="10" width="8.125" style="1" customWidth="1"/>
    <col min="11" max="11" width="3.625" style="1" customWidth="1"/>
    <col min="12" max="16384" width="9" style="1"/>
  </cols>
  <sheetData>
    <row r="1" spans="1:12" ht="27.95" customHeight="1" x14ac:dyDescent="0.15">
      <c r="A1" s="1" t="s">
        <v>34</v>
      </c>
      <c r="K1" s="58" t="s">
        <v>45</v>
      </c>
    </row>
    <row r="2" spans="1:12" ht="27.95" customHeight="1" x14ac:dyDescent="0.15"/>
    <row r="3" spans="1:12" ht="27.95" customHeight="1" x14ac:dyDescent="0.15">
      <c r="A3" s="4"/>
      <c r="B3" s="26" t="s">
        <v>43</v>
      </c>
      <c r="C3" s="26"/>
      <c r="D3" s="26"/>
      <c r="E3" s="26"/>
      <c r="F3" s="26"/>
      <c r="G3" s="26"/>
      <c r="H3" s="26"/>
      <c r="I3" s="26"/>
      <c r="J3" s="16" t="s">
        <v>48</v>
      </c>
      <c r="K3" s="4"/>
    </row>
    <row r="4" spans="1:12" ht="27.95" customHeight="1" x14ac:dyDescent="0.15">
      <c r="A4" s="1" t="s">
        <v>0</v>
      </c>
    </row>
    <row r="5" spans="1:12" ht="27.95" customHeight="1" x14ac:dyDescent="0.15">
      <c r="A5" s="1" t="s">
        <v>14</v>
      </c>
    </row>
    <row r="6" spans="1:12" ht="27.95" customHeight="1" x14ac:dyDescent="0.15"/>
    <row r="7" spans="1:12" ht="27.95" customHeight="1" x14ac:dyDescent="0.15">
      <c r="E7" s="27" t="s">
        <v>13</v>
      </c>
      <c r="F7" s="27"/>
      <c r="G7" s="57">
        <f>送迎報告書!C7</f>
        <v>0</v>
      </c>
      <c r="H7" s="57"/>
      <c r="I7" s="57"/>
      <c r="J7" s="57"/>
    </row>
    <row r="8" spans="1:12" ht="27.95" customHeight="1" x14ac:dyDescent="0.15"/>
    <row r="9" spans="1:12" ht="27.95" customHeight="1" x14ac:dyDescent="0.15">
      <c r="A9" s="29" t="s">
        <v>1</v>
      </c>
      <c r="B9" s="29"/>
      <c r="C9" s="29" t="s">
        <v>2</v>
      </c>
      <c r="D9" s="29"/>
      <c r="E9" s="29"/>
      <c r="F9" s="29"/>
      <c r="G9" s="29" t="s">
        <v>3</v>
      </c>
      <c r="H9" s="29"/>
      <c r="I9" s="29"/>
      <c r="J9" s="29"/>
    </row>
    <row r="10" spans="1:12" ht="27.95" customHeight="1" x14ac:dyDescent="0.15">
      <c r="A10" s="29"/>
      <c r="B10" s="29"/>
      <c r="C10" s="47"/>
      <c r="D10" s="47"/>
      <c r="E10" s="47"/>
      <c r="F10" s="47"/>
      <c r="G10" s="47"/>
      <c r="H10" s="47"/>
      <c r="I10" s="47"/>
      <c r="J10" s="47"/>
    </row>
    <row r="11" spans="1:12" ht="27.95" customHeight="1" x14ac:dyDescent="0.15">
      <c r="A11" s="29"/>
      <c r="B11" s="29"/>
      <c r="C11" s="29" t="s">
        <v>4</v>
      </c>
      <c r="D11" s="29"/>
      <c r="E11" s="29"/>
      <c r="F11" s="29"/>
      <c r="G11" s="29" t="s">
        <v>5</v>
      </c>
      <c r="H11" s="29"/>
      <c r="I11" s="29"/>
      <c r="J11" s="29"/>
    </row>
    <row r="12" spans="1:12" ht="27.95" customHeight="1" x14ac:dyDescent="0.15">
      <c r="A12" s="29"/>
      <c r="B12" s="29"/>
      <c r="C12" s="48"/>
      <c r="D12" s="48"/>
      <c r="E12" s="48"/>
      <c r="F12" s="48"/>
      <c r="G12" s="49"/>
      <c r="H12" s="49"/>
      <c r="I12" s="49"/>
      <c r="J12" s="49"/>
    </row>
    <row r="13" spans="1:12" ht="27.95" customHeight="1" x14ac:dyDescent="0.15">
      <c r="A13" s="29" t="s">
        <v>11</v>
      </c>
      <c r="B13" s="29"/>
      <c r="C13" s="29"/>
      <c r="D13" s="29"/>
      <c r="E13" s="29"/>
      <c r="F13" s="33" t="e">
        <f>SUM(H16:J27)</f>
        <v>#DIV/0!</v>
      </c>
      <c r="G13" s="34"/>
      <c r="H13" s="34"/>
      <c r="I13" s="34"/>
      <c r="J13" s="34"/>
    </row>
    <row r="14" spans="1:12" ht="27.95" customHeight="1" x14ac:dyDescent="0.15">
      <c r="A14" s="29"/>
      <c r="B14" s="29"/>
      <c r="C14" s="29"/>
      <c r="D14" s="29"/>
      <c r="E14" s="29"/>
      <c r="F14" s="34"/>
      <c r="G14" s="34"/>
      <c r="H14" s="34"/>
      <c r="I14" s="34"/>
      <c r="J14" s="34"/>
    </row>
    <row r="15" spans="1:12" ht="24" customHeight="1" x14ac:dyDescent="0.15">
      <c r="A15" s="35" t="s">
        <v>12</v>
      </c>
      <c r="B15" s="36"/>
      <c r="C15" s="36"/>
      <c r="D15" s="29" t="s">
        <v>6</v>
      </c>
      <c r="E15" s="29"/>
      <c r="F15" s="29" t="s">
        <v>7</v>
      </c>
      <c r="G15" s="29"/>
      <c r="H15" s="29" t="s">
        <v>8</v>
      </c>
      <c r="I15" s="29"/>
      <c r="J15" s="29"/>
    </row>
    <row r="16" spans="1:12" ht="24" customHeight="1" x14ac:dyDescent="0.15">
      <c r="A16" s="35"/>
      <c r="B16" s="37">
        <v>4</v>
      </c>
      <c r="C16" s="37"/>
      <c r="D16" s="44"/>
      <c r="E16" s="44"/>
      <c r="F16" s="42">
        <f>地域ガソリン単価!B3</f>
        <v>181</v>
      </c>
      <c r="G16" s="43"/>
      <c r="H16" s="40" t="e">
        <f t="shared" ref="H16:H27" si="0">ROUNDDOWN(D16/L16*F16,0)</f>
        <v>#DIV/0!</v>
      </c>
      <c r="I16" s="40"/>
      <c r="J16" s="40"/>
      <c r="L16" s="3">
        <f>G12</f>
        <v>0</v>
      </c>
    </row>
    <row r="17" spans="1:12" ht="24" customHeight="1" x14ac:dyDescent="0.15">
      <c r="A17" s="35"/>
      <c r="B17" s="37">
        <v>5</v>
      </c>
      <c r="C17" s="37"/>
      <c r="D17" s="44"/>
      <c r="E17" s="44"/>
      <c r="F17" s="42">
        <f>地域ガソリン単価!C3</f>
        <v>180</v>
      </c>
      <c r="G17" s="43"/>
      <c r="H17" s="40" t="e">
        <f t="shared" si="0"/>
        <v>#DIV/0!</v>
      </c>
      <c r="I17" s="40"/>
      <c r="J17" s="40"/>
      <c r="L17" s="3">
        <f>G12</f>
        <v>0</v>
      </c>
    </row>
    <row r="18" spans="1:12" ht="24" customHeight="1" x14ac:dyDescent="0.15">
      <c r="A18" s="35"/>
      <c r="B18" s="37">
        <v>6</v>
      </c>
      <c r="C18" s="37"/>
      <c r="D18" s="44"/>
      <c r="E18" s="44"/>
      <c r="F18" s="42">
        <f>地域ガソリン単価!D3</f>
        <v>179</v>
      </c>
      <c r="G18" s="43"/>
      <c r="H18" s="40" t="e">
        <f t="shared" si="0"/>
        <v>#DIV/0!</v>
      </c>
      <c r="I18" s="40"/>
      <c r="J18" s="40"/>
      <c r="L18" s="3">
        <f>G12</f>
        <v>0</v>
      </c>
    </row>
    <row r="19" spans="1:12" ht="24" customHeight="1" x14ac:dyDescent="0.15">
      <c r="A19" s="35"/>
      <c r="B19" s="37">
        <v>7</v>
      </c>
      <c r="C19" s="37"/>
      <c r="D19" s="44"/>
      <c r="E19" s="44"/>
      <c r="F19" s="42">
        <f>地域ガソリン単価!E3</f>
        <v>181</v>
      </c>
      <c r="G19" s="43"/>
      <c r="H19" s="40" t="e">
        <f t="shared" si="0"/>
        <v>#DIV/0!</v>
      </c>
      <c r="I19" s="40"/>
      <c r="J19" s="40"/>
      <c r="L19" s="3">
        <f>G12</f>
        <v>0</v>
      </c>
    </row>
    <row r="20" spans="1:12" ht="24" customHeight="1" x14ac:dyDescent="0.15">
      <c r="A20" s="35"/>
      <c r="B20" s="37">
        <v>8</v>
      </c>
      <c r="C20" s="37"/>
      <c r="D20" s="44"/>
      <c r="E20" s="44"/>
      <c r="F20" s="42">
        <f>地域ガソリン単価!F3</f>
        <v>180</v>
      </c>
      <c r="G20" s="43"/>
      <c r="H20" s="40" t="e">
        <f t="shared" si="0"/>
        <v>#DIV/0!</v>
      </c>
      <c r="I20" s="40"/>
      <c r="J20" s="40"/>
      <c r="L20" s="3">
        <f>G12</f>
        <v>0</v>
      </c>
    </row>
    <row r="21" spans="1:12" ht="24" customHeight="1" x14ac:dyDescent="0.15">
      <c r="A21" s="35"/>
      <c r="B21" s="37">
        <v>9</v>
      </c>
      <c r="C21" s="37"/>
      <c r="D21" s="44"/>
      <c r="E21" s="44"/>
      <c r="F21" s="42">
        <f>地域ガソリン単価!G3</f>
        <v>180</v>
      </c>
      <c r="G21" s="43"/>
      <c r="H21" s="40" t="e">
        <f t="shared" si="0"/>
        <v>#DIV/0!</v>
      </c>
      <c r="I21" s="40"/>
      <c r="J21" s="40"/>
      <c r="L21" s="3">
        <f>G12</f>
        <v>0</v>
      </c>
    </row>
    <row r="22" spans="1:12" ht="24" customHeight="1" x14ac:dyDescent="0.15">
      <c r="A22" s="35"/>
      <c r="B22" s="37">
        <v>10</v>
      </c>
      <c r="C22" s="37"/>
      <c r="D22" s="44"/>
      <c r="E22" s="44"/>
      <c r="F22" s="42">
        <f>地域ガソリン単価!H3</f>
        <v>180</v>
      </c>
      <c r="G22" s="43"/>
      <c r="H22" s="40" t="e">
        <f t="shared" si="0"/>
        <v>#DIV/0!</v>
      </c>
      <c r="I22" s="40"/>
      <c r="J22" s="40"/>
      <c r="L22" s="3">
        <f>G12</f>
        <v>0</v>
      </c>
    </row>
    <row r="23" spans="1:12" ht="24" customHeight="1" x14ac:dyDescent="0.15">
      <c r="A23" s="35"/>
      <c r="B23" s="37">
        <v>11</v>
      </c>
      <c r="C23" s="37"/>
      <c r="D23" s="44"/>
      <c r="E23" s="44"/>
      <c r="F23" s="42">
        <f>地域ガソリン単価!I3</f>
        <v>180</v>
      </c>
      <c r="G23" s="43"/>
      <c r="H23" s="40" t="e">
        <f t="shared" si="0"/>
        <v>#DIV/0!</v>
      </c>
      <c r="I23" s="40"/>
      <c r="J23" s="40"/>
      <c r="L23" s="3">
        <f>G12</f>
        <v>0</v>
      </c>
    </row>
    <row r="24" spans="1:12" ht="24" customHeight="1" x14ac:dyDescent="0.15">
      <c r="A24" s="35"/>
      <c r="B24" s="37">
        <v>12</v>
      </c>
      <c r="C24" s="37"/>
      <c r="D24" s="44"/>
      <c r="E24" s="44"/>
      <c r="F24" s="42">
        <f>地域ガソリン単価!J3</f>
        <v>182</v>
      </c>
      <c r="G24" s="43"/>
      <c r="H24" s="40" t="e">
        <f t="shared" si="0"/>
        <v>#DIV/0!</v>
      </c>
      <c r="I24" s="40"/>
      <c r="J24" s="40"/>
      <c r="L24" s="3">
        <f>G12</f>
        <v>0</v>
      </c>
    </row>
    <row r="25" spans="1:12" ht="24" customHeight="1" x14ac:dyDescent="0.15">
      <c r="A25" s="35"/>
      <c r="B25" s="37">
        <v>1</v>
      </c>
      <c r="C25" s="37"/>
      <c r="D25" s="44"/>
      <c r="E25" s="44"/>
      <c r="F25" s="42">
        <f>地域ガソリン単価!K3</f>
        <v>182</v>
      </c>
      <c r="G25" s="43"/>
      <c r="H25" s="40" t="e">
        <f>ROUNDDOWN(D25/L25*F25,0)</f>
        <v>#DIV/0!</v>
      </c>
      <c r="I25" s="40"/>
      <c r="J25" s="40"/>
      <c r="L25" s="3">
        <f>G12</f>
        <v>0</v>
      </c>
    </row>
    <row r="26" spans="1:12" ht="24" customHeight="1" x14ac:dyDescent="0.15">
      <c r="A26" s="35"/>
      <c r="B26" s="37">
        <v>2</v>
      </c>
      <c r="C26" s="37"/>
      <c r="D26" s="44"/>
      <c r="E26" s="44"/>
      <c r="F26" s="42">
        <f>地域ガソリン単価!L3</f>
        <v>182</v>
      </c>
      <c r="G26" s="43"/>
      <c r="H26" s="40" t="e">
        <f t="shared" si="0"/>
        <v>#DIV/0!</v>
      </c>
      <c r="I26" s="40"/>
      <c r="J26" s="40"/>
      <c r="L26" s="3">
        <f>G12</f>
        <v>0</v>
      </c>
    </row>
    <row r="27" spans="1:12" ht="24" customHeight="1" x14ac:dyDescent="0.15">
      <c r="A27" s="35"/>
      <c r="B27" s="37">
        <v>3</v>
      </c>
      <c r="C27" s="37"/>
      <c r="D27" s="44"/>
      <c r="E27" s="44"/>
      <c r="F27" s="42">
        <f>地域ガソリン単価!M3</f>
        <v>182</v>
      </c>
      <c r="G27" s="43"/>
      <c r="H27" s="40" t="e">
        <f t="shared" si="0"/>
        <v>#DIV/0!</v>
      </c>
      <c r="I27" s="40"/>
      <c r="J27" s="40"/>
      <c r="L27" s="3">
        <f>G12</f>
        <v>0</v>
      </c>
    </row>
    <row r="28" spans="1:12" ht="27.95" customHeight="1" x14ac:dyDescent="0.15">
      <c r="B28" s="18" t="s">
        <v>28</v>
      </c>
      <c r="C28" s="18"/>
      <c r="D28" s="45">
        <f>SUM(D16:E27)</f>
        <v>0</v>
      </c>
      <c r="E28" s="46"/>
      <c r="F28" s="41"/>
      <c r="G28" s="41"/>
      <c r="H28" s="41"/>
    </row>
    <row r="29" spans="1:12" ht="27.95" customHeight="1" x14ac:dyDescent="0.15"/>
    <row r="30" spans="1:12" ht="27.95" customHeight="1" x14ac:dyDescent="0.15"/>
    <row r="31" spans="1:12" ht="27.95" customHeight="1" x14ac:dyDescent="0.15"/>
    <row r="32" spans="1:12" ht="27.95" customHeight="1" x14ac:dyDescent="0.15"/>
    <row r="33" ht="27.95" customHeight="1" x14ac:dyDescent="0.15"/>
    <row r="34" ht="27.95" customHeight="1" x14ac:dyDescent="0.15"/>
    <row r="35" ht="27.95" customHeight="1" x14ac:dyDescent="0.15"/>
    <row r="36" ht="27.95" customHeight="1" x14ac:dyDescent="0.15"/>
    <row r="37" ht="27.95" customHeight="1" x14ac:dyDescent="0.15"/>
    <row r="38" ht="27.95" customHeight="1" x14ac:dyDescent="0.15"/>
    <row r="39" ht="27.95" customHeight="1" x14ac:dyDescent="0.15"/>
    <row r="40" ht="27.95" customHeight="1" x14ac:dyDescent="0.15"/>
    <row r="41" ht="27.95" customHeight="1" x14ac:dyDescent="0.15"/>
    <row r="42" ht="27.95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</sheetData>
  <mergeCells count="69">
    <mergeCell ref="D28:E28"/>
    <mergeCell ref="F28:H28"/>
    <mergeCell ref="B26:C26"/>
    <mergeCell ref="D26:E26"/>
    <mergeCell ref="F26:G26"/>
    <mergeCell ref="H26:J26"/>
    <mergeCell ref="B27:C27"/>
    <mergeCell ref="D27:E27"/>
    <mergeCell ref="F27:G27"/>
    <mergeCell ref="H27:J27"/>
    <mergeCell ref="B24:C24"/>
    <mergeCell ref="D24:E24"/>
    <mergeCell ref="F24:G24"/>
    <mergeCell ref="H24:J24"/>
    <mergeCell ref="B25:C25"/>
    <mergeCell ref="D25:E25"/>
    <mergeCell ref="F25:G25"/>
    <mergeCell ref="H25:J25"/>
    <mergeCell ref="B22:C22"/>
    <mergeCell ref="D22:E22"/>
    <mergeCell ref="F22:G22"/>
    <mergeCell ref="H22:J22"/>
    <mergeCell ref="B23:C23"/>
    <mergeCell ref="D23:E23"/>
    <mergeCell ref="F23:G23"/>
    <mergeCell ref="H23:J23"/>
    <mergeCell ref="B20:C20"/>
    <mergeCell ref="D20:E20"/>
    <mergeCell ref="F20:G20"/>
    <mergeCell ref="H20:J20"/>
    <mergeCell ref="B21:C21"/>
    <mergeCell ref="D21:E21"/>
    <mergeCell ref="F21:G21"/>
    <mergeCell ref="H21:J21"/>
    <mergeCell ref="B18:C18"/>
    <mergeCell ref="D18:E18"/>
    <mergeCell ref="F18:G18"/>
    <mergeCell ref="H18:J18"/>
    <mergeCell ref="B19:C19"/>
    <mergeCell ref="D19:E19"/>
    <mergeCell ref="F19:G19"/>
    <mergeCell ref="H19:J19"/>
    <mergeCell ref="D16:E16"/>
    <mergeCell ref="F16:G16"/>
    <mergeCell ref="H16:J16"/>
    <mergeCell ref="B17:C17"/>
    <mergeCell ref="D17:E17"/>
    <mergeCell ref="F17:G17"/>
    <mergeCell ref="H17:J17"/>
    <mergeCell ref="C12:F12"/>
    <mergeCell ref="G12:J12"/>
    <mergeCell ref="A13:E14"/>
    <mergeCell ref="F13:J14"/>
    <mergeCell ref="A15:A27"/>
    <mergeCell ref="B15:C15"/>
    <mergeCell ref="D15:E15"/>
    <mergeCell ref="F15:G15"/>
    <mergeCell ref="H15:J15"/>
    <mergeCell ref="B16:C16"/>
    <mergeCell ref="B3:I3"/>
    <mergeCell ref="E7:F7"/>
    <mergeCell ref="G7:J7"/>
    <mergeCell ref="A9:B12"/>
    <mergeCell ref="C9:F9"/>
    <mergeCell ref="G9:J9"/>
    <mergeCell ref="C10:F10"/>
    <mergeCell ref="G10:J10"/>
    <mergeCell ref="C11:F11"/>
    <mergeCell ref="G11:J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1"/>
  <sheetViews>
    <sheetView view="pageBreakPreview" zoomScale="115" zoomScaleNormal="100" zoomScaleSheetLayoutView="115" workbookViewId="0">
      <selection activeCell="J3" sqref="J3"/>
    </sheetView>
  </sheetViews>
  <sheetFormatPr defaultRowHeight="13.5" x14ac:dyDescent="0.15"/>
  <cols>
    <col min="1" max="10" width="8.125" style="1" customWidth="1"/>
    <col min="11" max="11" width="3.625" style="1" customWidth="1"/>
    <col min="12" max="16384" width="9" style="1"/>
  </cols>
  <sheetData>
    <row r="1" spans="1:12" ht="27.95" customHeight="1" x14ac:dyDescent="0.15">
      <c r="A1" s="1" t="s">
        <v>34</v>
      </c>
      <c r="K1" s="58" t="s">
        <v>45</v>
      </c>
    </row>
    <row r="2" spans="1:12" ht="27.95" customHeight="1" x14ac:dyDescent="0.15"/>
    <row r="3" spans="1:12" ht="27.95" customHeight="1" x14ac:dyDescent="0.15">
      <c r="A3" s="4"/>
      <c r="B3" s="26" t="s">
        <v>43</v>
      </c>
      <c r="C3" s="26"/>
      <c r="D3" s="26"/>
      <c r="E3" s="26"/>
      <c r="F3" s="26"/>
      <c r="G3" s="26"/>
      <c r="H3" s="26"/>
      <c r="I3" s="26"/>
      <c r="J3" s="16" t="s">
        <v>49</v>
      </c>
      <c r="K3" s="4"/>
    </row>
    <row r="4" spans="1:12" ht="27.95" customHeight="1" x14ac:dyDescent="0.15">
      <c r="A4" s="1" t="s">
        <v>0</v>
      </c>
    </row>
    <row r="5" spans="1:12" ht="27.95" customHeight="1" x14ac:dyDescent="0.15">
      <c r="A5" s="1" t="s">
        <v>14</v>
      </c>
    </row>
    <row r="6" spans="1:12" ht="27.95" customHeight="1" x14ac:dyDescent="0.15"/>
    <row r="7" spans="1:12" ht="27.95" customHeight="1" x14ac:dyDescent="0.15">
      <c r="E7" s="27" t="s">
        <v>13</v>
      </c>
      <c r="F7" s="27"/>
      <c r="G7" s="57">
        <f>送迎報告書!C7</f>
        <v>0</v>
      </c>
      <c r="H7" s="57"/>
      <c r="I7" s="57"/>
      <c r="J7" s="57"/>
    </row>
    <row r="8" spans="1:12" ht="27.95" customHeight="1" x14ac:dyDescent="0.15"/>
    <row r="9" spans="1:12" ht="27.95" customHeight="1" x14ac:dyDescent="0.15">
      <c r="A9" s="29" t="s">
        <v>1</v>
      </c>
      <c r="B9" s="29"/>
      <c r="C9" s="29" t="s">
        <v>2</v>
      </c>
      <c r="D9" s="29"/>
      <c r="E9" s="29"/>
      <c r="F9" s="29"/>
      <c r="G9" s="29" t="s">
        <v>3</v>
      </c>
      <c r="H9" s="29"/>
      <c r="I9" s="29"/>
      <c r="J9" s="29"/>
    </row>
    <row r="10" spans="1:12" ht="27.95" customHeight="1" x14ac:dyDescent="0.15">
      <c r="A10" s="29"/>
      <c r="B10" s="29"/>
      <c r="C10" s="47"/>
      <c r="D10" s="47"/>
      <c r="E10" s="47"/>
      <c r="F10" s="47"/>
      <c r="G10" s="47"/>
      <c r="H10" s="47"/>
      <c r="I10" s="47"/>
      <c r="J10" s="47"/>
    </row>
    <row r="11" spans="1:12" ht="27.95" customHeight="1" x14ac:dyDescent="0.15">
      <c r="A11" s="29"/>
      <c r="B11" s="29"/>
      <c r="C11" s="29" t="s">
        <v>4</v>
      </c>
      <c r="D11" s="29"/>
      <c r="E11" s="29"/>
      <c r="F11" s="29"/>
      <c r="G11" s="29" t="s">
        <v>5</v>
      </c>
      <c r="H11" s="29"/>
      <c r="I11" s="29"/>
      <c r="J11" s="29"/>
    </row>
    <row r="12" spans="1:12" ht="27.95" customHeight="1" x14ac:dyDescent="0.15">
      <c r="A12" s="29"/>
      <c r="B12" s="29"/>
      <c r="C12" s="48"/>
      <c r="D12" s="48"/>
      <c r="E12" s="48"/>
      <c r="F12" s="48"/>
      <c r="G12" s="49"/>
      <c r="H12" s="49"/>
      <c r="I12" s="49"/>
      <c r="J12" s="49"/>
    </row>
    <row r="13" spans="1:12" ht="27.95" customHeight="1" x14ac:dyDescent="0.15">
      <c r="A13" s="29" t="s">
        <v>11</v>
      </c>
      <c r="B13" s="29"/>
      <c r="C13" s="29"/>
      <c r="D13" s="29"/>
      <c r="E13" s="29"/>
      <c r="F13" s="33" t="e">
        <f>SUM(H16:J27)</f>
        <v>#DIV/0!</v>
      </c>
      <c r="G13" s="34"/>
      <c r="H13" s="34"/>
      <c r="I13" s="34"/>
      <c r="J13" s="34"/>
    </row>
    <row r="14" spans="1:12" ht="27.95" customHeight="1" x14ac:dyDescent="0.15">
      <c r="A14" s="29"/>
      <c r="B14" s="29"/>
      <c r="C14" s="29"/>
      <c r="D14" s="29"/>
      <c r="E14" s="29"/>
      <c r="F14" s="34"/>
      <c r="G14" s="34"/>
      <c r="H14" s="34"/>
      <c r="I14" s="34"/>
      <c r="J14" s="34"/>
    </row>
    <row r="15" spans="1:12" ht="24" customHeight="1" x14ac:dyDescent="0.15">
      <c r="A15" s="35" t="s">
        <v>12</v>
      </c>
      <c r="B15" s="36"/>
      <c r="C15" s="36"/>
      <c r="D15" s="29" t="s">
        <v>6</v>
      </c>
      <c r="E15" s="29"/>
      <c r="F15" s="29" t="s">
        <v>7</v>
      </c>
      <c r="G15" s="29"/>
      <c r="H15" s="29" t="s">
        <v>8</v>
      </c>
      <c r="I15" s="29"/>
      <c r="J15" s="29"/>
    </row>
    <row r="16" spans="1:12" ht="24" customHeight="1" x14ac:dyDescent="0.15">
      <c r="A16" s="35"/>
      <c r="B16" s="37">
        <v>4</v>
      </c>
      <c r="C16" s="37"/>
      <c r="D16" s="44"/>
      <c r="E16" s="44"/>
      <c r="F16" s="42">
        <f>地域ガソリン単価!B3</f>
        <v>181</v>
      </c>
      <c r="G16" s="43"/>
      <c r="H16" s="40" t="e">
        <f t="shared" ref="H16:H27" si="0">ROUNDDOWN(D16/L16*F16,0)</f>
        <v>#DIV/0!</v>
      </c>
      <c r="I16" s="40"/>
      <c r="J16" s="40"/>
      <c r="L16" s="3">
        <f>G12</f>
        <v>0</v>
      </c>
    </row>
    <row r="17" spans="1:12" ht="24" customHeight="1" x14ac:dyDescent="0.15">
      <c r="A17" s="35"/>
      <c r="B17" s="37">
        <v>5</v>
      </c>
      <c r="C17" s="37"/>
      <c r="D17" s="44"/>
      <c r="E17" s="44"/>
      <c r="F17" s="42">
        <f>地域ガソリン単価!C3</f>
        <v>180</v>
      </c>
      <c r="G17" s="43"/>
      <c r="H17" s="40" t="e">
        <f t="shared" si="0"/>
        <v>#DIV/0!</v>
      </c>
      <c r="I17" s="40"/>
      <c r="J17" s="40"/>
      <c r="L17" s="3">
        <f>G12</f>
        <v>0</v>
      </c>
    </row>
    <row r="18" spans="1:12" ht="24" customHeight="1" x14ac:dyDescent="0.15">
      <c r="A18" s="35"/>
      <c r="B18" s="37">
        <v>6</v>
      </c>
      <c r="C18" s="37"/>
      <c r="D18" s="44"/>
      <c r="E18" s="44"/>
      <c r="F18" s="42">
        <f>地域ガソリン単価!D3</f>
        <v>179</v>
      </c>
      <c r="G18" s="43"/>
      <c r="H18" s="40" t="e">
        <f t="shared" si="0"/>
        <v>#DIV/0!</v>
      </c>
      <c r="I18" s="40"/>
      <c r="J18" s="40"/>
      <c r="L18" s="3">
        <f>G12</f>
        <v>0</v>
      </c>
    </row>
    <row r="19" spans="1:12" ht="24" customHeight="1" x14ac:dyDescent="0.15">
      <c r="A19" s="35"/>
      <c r="B19" s="37">
        <v>7</v>
      </c>
      <c r="C19" s="37"/>
      <c r="D19" s="44"/>
      <c r="E19" s="44"/>
      <c r="F19" s="42">
        <f>地域ガソリン単価!E3</f>
        <v>181</v>
      </c>
      <c r="G19" s="43"/>
      <c r="H19" s="40" t="e">
        <f t="shared" si="0"/>
        <v>#DIV/0!</v>
      </c>
      <c r="I19" s="40"/>
      <c r="J19" s="40"/>
      <c r="L19" s="3">
        <f>G12</f>
        <v>0</v>
      </c>
    </row>
    <row r="20" spans="1:12" ht="24" customHeight="1" x14ac:dyDescent="0.15">
      <c r="A20" s="35"/>
      <c r="B20" s="37">
        <v>8</v>
      </c>
      <c r="C20" s="37"/>
      <c r="D20" s="44"/>
      <c r="E20" s="44"/>
      <c r="F20" s="42">
        <f>地域ガソリン単価!F3</f>
        <v>180</v>
      </c>
      <c r="G20" s="43"/>
      <c r="H20" s="40" t="e">
        <f t="shared" si="0"/>
        <v>#DIV/0!</v>
      </c>
      <c r="I20" s="40"/>
      <c r="J20" s="40"/>
      <c r="L20" s="3">
        <f>G12</f>
        <v>0</v>
      </c>
    </row>
    <row r="21" spans="1:12" ht="24" customHeight="1" x14ac:dyDescent="0.15">
      <c r="A21" s="35"/>
      <c r="B21" s="37">
        <v>9</v>
      </c>
      <c r="C21" s="37"/>
      <c r="D21" s="44"/>
      <c r="E21" s="44"/>
      <c r="F21" s="42">
        <f>地域ガソリン単価!G3</f>
        <v>180</v>
      </c>
      <c r="G21" s="43"/>
      <c r="H21" s="40" t="e">
        <f t="shared" si="0"/>
        <v>#DIV/0!</v>
      </c>
      <c r="I21" s="40"/>
      <c r="J21" s="40"/>
      <c r="L21" s="3">
        <f>G12</f>
        <v>0</v>
      </c>
    </row>
    <row r="22" spans="1:12" ht="24" customHeight="1" x14ac:dyDescent="0.15">
      <c r="A22" s="35"/>
      <c r="B22" s="37">
        <v>10</v>
      </c>
      <c r="C22" s="37"/>
      <c r="D22" s="44"/>
      <c r="E22" s="44"/>
      <c r="F22" s="42">
        <f>地域ガソリン単価!H3</f>
        <v>180</v>
      </c>
      <c r="G22" s="43"/>
      <c r="H22" s="40" t="e">
        <f t="shared" si="0"/>
        <v>#DIV/0!</v>
      </c>
      <c r="I22" s="40"/>
      <c r="J22" s="40"/>
      <c r="L22" s="3">
        <f>G12</f>
        <v>0</v>
      </c>
    </row>
    <row r="23" spans="1:12" ht="24" customHeight="1" x14ac:dyDescent="0.15">
      <c r="A23" s="35"/>
      <c r="B23" s="37">
        <v>11</v>
      </c>
      <c r="C23" s="37"/>
      <c r="D23" s="44"/>
      <c r="E23" s="44"/>
      <c r="F23" s="42">
        <f>地域ガソリン単価!I3</f>
        <v>180</v>
      </c>
      <c r="G23" s="43"/>
      <c r="H23" s="40" t="e">
        <f t="shared" si="0"/>
        <v>#DIV/0!</v>
      </c>
      <c r="I23" s="40"/>
      <c r="J23" s="40"/>
      <c r="L23" s="3">
        <f>G12</f>
        <v>0</v>
      </c>
    </row>
    <row r="24" spans="1:12" ht="24" customHeight="1" x14ac:dyDescent="0.15">
      <c r="A24" s="35"/>
      <c r="B24" s="37">
        <v>12</v>
      </c>
      <c r="C24" s="37"/>
      <c r="D24" s="44"/>
      <c r="E24" s="44"/>
      <c r="F24" s="42">
        <f>地域ガソリン単価!J3</f>
        <v>182</v>
      </c>
      <c r="G24" s="43"/>
      <c r="H24" s="40" t="e">
        <f t="shared" si="0"/>
        <v>#DIV/0!</v>
      </c>
      <c r="I24" s="40"/>
      <c r="J24" s="40"/>
      <c r="L24" s="3">
        <f>G12</f>
        <v>0</v>
      </c>
    </row>
    <row r="25" spans="1:12" ht="24" customHeight="1" x14ac:dyDescent="0.15">
      <c r="A25" s="35"/>
      <c r="B25" s="37">
        <v>1</v>
      </c>
      <c r="C25" s="37"/>
      <c r="D25" s="44"/>
      <c r="E25" s="44"/>
      <c r="F25" s="42">
        <f>地域ガソリン単価!K3</f>
        <v>182</v>
      </c>
      <c r="G25" s="43"/>
      <c r="H25" s="40" t="e">
        <f>ROUNDDOWN(D25/L25*F25,0)</f>
        <v>#DIV/0!</v>
      </c>
      <c r="I25" s="40"/>
      <c r="J25" s="40"/>
      <c r="L25" s="3">
        <f>G12</f>
        <v>0</v>
      </c>
    </row>
    <row r="26" spans="1:12" ht="24" customHeight="1" x14ac:dyDescent="0.15">
      <c r="A26" s="35"/>
      <c r="B26" s="37">
        <v>2</v>
      </c>
      <c r="C26" s="37"/>
      <c r="D26" s="44"/>
      <c r="E26" s="44"/>
      <c r="F26" s="42">
        <f>地域ガソリン単価!L3</f>
        <v>182</v>
      </c>
      <c r="G26" s="43"/>
      <c r="H26" s="40" t="e">
        <f t="shared" si="0"/>
        <v>#DIV/0!</v>
      </c>
      <c r="I26" s="40"/>
      <c r="J26" s="40"/>
      <c r="L26" s="3">
        <f>G12</f>
        <v>0</v>
      </c>
    </row>
    <row r="27" spans="1:12" ht="24" customHeight="1" x14ac:dyDescent="0.15">
      <c r="A27" s="35"/>
      <c r="B27" s="37">
        <v>3</v>
      </c>
      <c r="C27" s="37"/>
      <c r="D27" s="44"/>
      <c r="E27" s="44"/>
      <c r="F27" s="42">
        <f>地域ガソリン単価!M3</f>
        <v>182</v>
      </c>
      <c r="G27" s="43"/>
      <c r="H27" s="40" t="e">
        <f t="shared" si="0"/>
        <v>#DIV/0!</v>
      </c>
      <c r="I27" s="40"/>
      <c r="J27" s="40"/>
      <c r="L27" s="3">
        <f>G12</f>
        <v>0</v>
      </c>
    </row>
    <row r="28" spans="1:12" ht="27.95" customHeight="1" x14ac:dyDescent="0.15">
      <c r="B28" s="18" t="s">
        <v>28</v>
      </c>
      <c r="C28" s="18"/>
      <c r="D28" s="45">
        <f>SUM(D16:E27)</f>
        <v>0</v>
      </c>
      <c r="E28" s="46"/>
      <c r="F28" s="41"/>
      <c r="G28" s="41"/>
      <c r="H28" s="41"/>
    </row>
    <row r="29" spans="1:12" ht="27.95" customHeight="1" x14ac:dyDescent="0.15"/>
    <row r="30" spans="1:12" ht="27.95" customHeight="1" x14ac:dyDescent="0.15"/>
    <row r="31" spans="1:12" ht="27.95" customHeight="1" x14ac:dyDescent="0.15"/>
    <row r="32" spans="1:12" ht="27.95" customHeight="1" x14ac:dyDescent="0.15"/>
    <row r="33" ht="27.95" customHeight="1" x14ac:dyDescent="0.15"/>
    <row r="34" ht="27.95" customHeight="1" x14ac:dyDescent="0.15"/>
    <row r="35" ht="27.95" customHeight="1" x14ac:dyDescent="0.15"/>
    <row r="36" ht="27.95" customHeight="1" x14ac:dyDescent="0.15"/>
    <row r="37" ht="27.95" customHeight="1" x14ac:dyDescent="0.15"/>
    <row r="38" ht="27.95" customHeight="1" x14ac:dyDescent="0.15"/>
    <row r="39" ht="27.95" customHeight="1" x14ac:dyDescent="0.15"/>
    <row r="40" ht="27.95" customHeight="1" x14ac:dyDescent="0.15"/>
    <row r="41" ht="27.95" customHeight="1" x14ac:dyDescent="0.15"/>
    <row r="42" ht="27.95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</sheetData>
  <mergeCells count="69">
    <mergeCell ref="D28:E28"/>
    <mergeCell ref="F28:H28"/>
    <mergeCell ref="B26:C26"/>
    <mergeCell ref="D26:E26"/>
    <mergeCell ref="F26:G26"/>
    <mergeCell ref="H26:J26"/>
    <mergeCell ref="B27:C27"/>
    <mergeCell ref="D27:E27"/>
    <mergeCell ref="F27:G27"/>
    <mergeCell ref="H27:J27"/>
    <mergeCell ref="B24:C24"/>
    <mergeCell ref="D24:E24"/>
    <mergeCell ref="F24:G24"/>
    <mergeCell ref="H24:J24"/>
    <mergeCell ref="B25:C25"/>
    <mergeCell ref="D25:E25"/>
    <mergeCell ref="F25:G25"/>
    <mergeCell ref="H25:J25"/>
    <mergeCell ref="B22:C22"/>
    <mergeCell ref="D22:E22"/>
    <mergeCell ref="F22:G22"/>
    <mergeCell ref="H22:J22"/>
    <mergeCell ref="B23:C23"/>
    <mergeCell ref="D23:E23"/>
    <mergeCell ref="F23:G23"/>
    <mergeCell ref="H23:J23"/>
    <mergeCell ref="B20:C20"/>
    <mergeCell ref="D20:E20"/>
    <mergeCell ref="F20:G20"/>
    <mergeCell ref="H20:J20"/>
    <mergeCell ref="B21:C21"/>
    <mergeCell ref="D21:E21"/>
    <mergeCell ref="F21:G21"/>
    <mergeCell ref="H21:J21"/>
    <mergeCell ref="B18:C18"/>
    <mergeCell ref="D18:E18"/>
    <mergeCell ref="F18:G18"/>
    <mergeCell ref="H18:J18"/>
    <mergeCell ref="B19:C19"/>
    <mergeCell ref="D19:E19"/>
    <mergeCell ref="F19:G19"/>
    <mergeCell ref="H19:J19"/>
    <mergeCell ref="D16:E16"/>
    <mergeCell ref="F16:G16"/>
    <mergeCell ref="H16:J16"/>
    <mergeCell ref="B17:C17"/>
    <mergeCell ref="D17:E17"/>
    <mergeCell ref="F17:G17"/>
    <mergeCell ref="H17:J17"/>
    <mergeCell ref="C12:F12"/>
    <mergeCell ref="G12:J12"/>
    <mergeCell ref="A13:E14"/>
    <mergeCell ref="F13:J14"/>
    <mergeCell ref="A15:A27"/>
    <mergeCell ref="B15:C15"/>
    <mergeCell ref="D15:E15"/>
    <mergeCell ref="F15:G15"/>
    <mergeCell ref="H15:J15"/>
    <mergeCell ref="B16:C16"/>
    <mergeCell ref="B3:I3"/>
    <mergeCell ref="E7:F7"/>
    <mergeCell ref="G7:J7"/>
    <mergeCell ref="A9:B12"/>
    <mergeCell ref="C9:F9"/>
    <mergeCell ref="G9:J9"/>
    <mergeCell ref="C10:F10"/>
    <mergeCell ref="G10:J10"/>
    <mergeCell ref="C11:F11"/>
    <mergeCell ref="G11:J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1"/>
  <sheetViews>
    <sheetView view="pageBreakPreview" zoomScale="115" zoomScaleNormal="100" zoomScaleSheetLayoutView="115" workbookViewId="0">
      <selection activeCell="J3" sqref="J3"/>
    </sheetView>
  </sheetViews>
  <sheetFormatPr defaultRowHeight="13.5" x14ac:dyDescent="0.15"/>
  <cols>
    <col min="1" max="10" width="8.125" style="1" customWidth="1"/>
    <col min="11" max="11" width="3.625" style="1" customWidth="1"/>
    <col min="12" max="16384" width="9" style="1"/>
  </cols>
  <sheetData>
    <row r="1" spans="1:12" ht="27.95" customHeight="1" x14ac:dyDescent="0.15">
      <c r="A1" s="1" t="s">
        <v>34</v>
      </c>
      <c r="K1" s="58" t="s">
        <v>45</v>
      </c>
    </row>
    <row r="2" spans="1:12" ht="27.95" customHeight="1" x14ac:dyDescent="0.15"/>
    <row r="3" spans="1:12" ht="27.95" customHeight="1" x14ac:dyDescent="0.15">
      <c r="A3" s="4"/>
      <c r="B3" s="26" t="s">
        <v>43</v>
      </c>
      <c r="C3" s="26"/>
      <c r="D3" s="26"/>
      <c r="E3" s="26"/>
      <c r="F3" s="26"/>
      <c r="G3" s="26"/>
      <c r="H3" s="26"/>
      <c r="I3" s="26"/>
      <c r="J3" s="16" t="s">
        <v>50</v>
      </c>
      <c r="K3" s="4"/>
    </row>
    <row r="4" spans="1:12" ht="27.95" customHeight="1" x14ac:dyDescent="0.15">
      <c r="A4" s="1" t="s">
        <v>0</v>
      </c>
    </row>
    <row r="5" spans="1:12" ht="27.95" customHeight="1" x14ac:dyDescent="0.15">
      <c r="A5" s="1" t="s">
        <v>14</v>
      </c>
    </row>
    <row r="6" spans="1:12" ht="27.95" customHeight="1" x14ac:dyDescent="0.15"/>
    <row r="7" spans="1:12" ht="27.95" customHeight="1" x14ac:dyDescent="0.15">
      <c r="E7" s="27" t="s">
        <v>13</v>
      </c>
      <c r="F7" s="27"/>
      <c r="G7" s="57">
        <f>送迎報告書!C7</f>
        <v>0</v>
      </c>
      <c r="H7" s="57"/>
      <c r="I7" s="57"/>
      <c r="J7" s="57"/>
    </row>
    <row r="8" spans="1:12" ht="27.95" customHeight="1" x14ac:dyDescent="0.15"/>
    <row r="9" spans="1:12" ht="27.95" customHeight="1" x14ac:dyDescent="0.15">
      <c r="A9" s="29" t="s">
        <v>1</v>
      </c>
      <c r="B9" s="29"/>
      <c r="C9" s="29" t="s">
        <v>2</v>
      </c>
      <c r="D9" s="29"/>
      <c r="E9" s="29"/>
      <c r="F9" s="29"/>
      <c r="G9" s="29" t="s">
        <v>3</v>
      </c>
      <c r="H9" s="29"/>
      <c r="I9" s="29"/>
      <c r="J9" s="29"/>
    </row>
    <row r="10" spans="1:12" ht="27.95" customHeight="1" x14ac:dyDescent="0.15">
      <c r="A10" s="29"/>
      <c r="B10" s="29"/>
      <c r="C10" s="47"/>
      <c r="D10" s="47"/>
      <c r="E10" s="47"/>
      <c r="F10" s="47"/>
      <c r="G10" s="47"/>
      <c r="H10" s="47"/>
      <c r="I10" s="47"/>
      <c r="J10" s="47"/>
    </row>
    <row r="11" spans="1:12" ht="27.95" customHeight="1" x14ac:dyDescent="0.15">
      <c r="A11" s="29"/>
      <c r="B11" s="29"/>
      <c r="C11" s="29" t="s">
        <v>4</v>
      </c>
      <c r="D11" s="29"/>
      <c r="E11" s="29"/>
      <c r="F11" s="29"/>
      <c r="G11" s="29" t="s">
        <v>5</v>
      </c>
      <c r="H11" s="29"/>
      <c r="I11" s="29"/>
      <c r="J11" s="29"/>
    </row>
    <row r="12" spans="1:12" ht="27.95" customHeight="1" x14ac:dyDescent="0.15">
      <c r="A12" s="29"/>
      <c r="B12" s="29"/>
      <c r="C12" s="48"/>
      <c r="D12" s="48"/>
      <c r="E12" s="48"/>
      <c r="F12" s="48"/>
      <c r="G12" s="49"/>
      <c r="H12" s="49"/>
      <c r="I12" s="49"/>
      <c r="J12" s="49"/>
    </row>
    <row r="13" spans="1:12" ht="27.95" customHeight="1" x14ac:dyDescent="0.15">
      <c r="A13" s="29" t="s">
        <v>11</v>
      </c>
      <c r="B13" s="29"/>
      <c r="C13" s="29"/>
      <c r="D13" s="29"/>
      <c r="E13" s="29"/>
      <c r="F13" s="33" t="e">
        <f>SUM(H16:J27)</f>
        <v>#DIV/0!</v>
      </c>
      <c r="G13" s="34"/>
      <c r="H13" s="34"/>
      <c r="I13" s="34"/>
      <c r="J13" s="34"/>
    </row>
    <row r="14" spans="1:12" ht="27.95" customHeight="1" x14ac:dyDescent="0.15">
      <c r="A14" s="29"/>
      <c r="B14" s="29"/>
      <c r="C14" s="29"/>
      <c r="D14" s="29"/>
      <c r="E14" s="29"/>
      <c r="F14" s="34"/>
      <c r="G14" s="34"/>
      <c r="H14" s="34"/>
      <c r="I14" s="34"/>
      <c r="J14" s="34"/>
    </row>
    <row r="15" spans="1:12" ht="24" customHeight="1" x14ac:dyDescent="0.15">
      <c r="A15" s="35" t="s">
        <v>12</v>
      </c>
      <c r="B15" s="36"/>
      <c r="C15" s="36"/>
      <c r="D15" s="29" t="s">
        <v>6</v>
      </c>
      <c r="E15" s="29"/>
      <c r="F15" s="29" t="s">
        <v>7</v>
      </c>
      <c r="G15" s="29"/>
      <c r="H15" s="29" t="s">
        <v>8</v>
      </c>
      <c r="I15" s="29"/>
      <c r="J15" s="29"/>
    </row>
    <row r="16" spans="1:12" ht="24" customHeight="1" x14ac:dyDescent="0.15">
      <c r="A16" s="35"/>
      <c r="B16" s="37">
        <v>4</v>
      </c>
      <c r="C16" s="37"/>
      <c r="D16" s="44"/>
      <c r="E16" s="44"/>
      <c r="F16" s="42">
        <f>地域ガソリン単価!B3</f>
        <v>181</v>
      </c>
      <c r="G16" s="43"/>
      <c r="H16" s="40" t="e">
        <f t="shared" ref="H16:H27" si="0">ROUNDDOWN(D16/L16*F16,0)</f>
        <v>#DIV/0!</v>
      </c>
      <c r="I16" s="40"/>
      <c r="J16" s="40"/>
      <c r="L16" s="3">
        <f>G12</f>
        <v>0</v>
      </c>
    </row>
    <row r="17" spans="1:12" ht="24" customHeight="1" x14ac:dyDescent="0.15">
      <c r="A17" s="35"/>
      <c r="B17" s="37">
        <v>5</v>
      </c>
      <c r="C17" s="37"/>
      <c r="D17" s="44"/>
      <c r="E17" s="44"/>
      <c r="F17" s="42">
        <f>地域ガソリン単価!C3</f>
        <v>180</v>
      </c>
      <c r="G17" s="43"/>
      <c r="H17" s="40" t="e">
        <f t="shared" si="0"/>
        <v>#DIV/0!</v>
      </c>
      <c r="I17" s="40"/>
      <c r="J17" s="40"/>
      <c r="L17" s="3">
        <f>G12</f>
        <v>0</v>
      </c>
    </row>
    <row r="18" spans="1:12" ht="24" customHeight="1" x14ac:dyDescent="0.15">
      <c r="A18" s="35"/>
      <c r="B18" s="37">
        <v>6</v>
      </c>
      <c r="C18" s="37"/>
      <c r="D18" s="44"/>
      <c r="E18" s="44"/>
      <c r="F18" s="42">
        <f>地域ガソリン単価!D3</f>
        <v>179</v>
      </c>
      <c r="G18" s="43"/>
      <c r="H18" s="40" t="e">
        <f t="shared" si="0"/>
        <v>#DIV/0!</v>
      </c>
      <c r="I18" s="40"/>
      <c r="J18" s="40"/>
      <c r="L18" s="3">
        <f>G12</f>
        <v>0</v>
      </c>
    </row>
    <row r="19" spans="1:12" ht="24" customHeight="1" x14ac:dyDescent="0.15">
      <c r="A19" s="35"/>
      <c r="B19" s="37">
        <v>7</v>
      </c>
      <c r="C19" s="37"/>
      <c r="D19" s="44"/>
      <c r="E19" s="44"/>
      <c r="F19" s="42">
        <f>地域ガソリン単価!E3</f>
        <v>181</v>
      </c>
      <c r="G19" s="43"/>
      <c r="H19" s="40" t="e">
        <f t="shared" si="0"/>
        <v>#DIV/0!</v>
      </c>
      <c r="I19" s="40"/>
      <c r="J19" s="40"/>
      <c r="L19" s="3">
        <f>G12</f>
        <v>0</v>
      </c>
    </row>
    <row r="20" spans="1:12" ht="24" customHeight="1" x14ac:dyDescent="0.15">
      <c r="A20" s="35"/>
      <c r="B20" s="37">
        <v>8</v>
      </c>
      <c r="C20" s="37"/>
      <c r="D20" s="44"/>
      <c r="E20" s="44"/>
      <c r="F20" s="42">
        <f>地域ガソリン単価!F3</f>
        <v>180</v>
      </c>
      <c r="G20" s="43"/>
      <c r="H20" s="40" t="e">
        <f t="shared" si="0"/>
        <v>#DIV/0!</v>
      </c>
      <c r="I20" s="40"/>
      <c r="J20" s="40"/>
      <c r="L20" s="3">
        <f>G12</f>
        <v>0</v>
      </c>
    </row>
    <row r="21" spans="1:12" ht="24" customHeight="1" x14ac:dyDescent="0.15">
      <c r="A21" s="35"/>
      <c r="B21" s="37">
        <v>9</v>
      </c>
      <c r="C21" s="37"/>
      <c r="D21" s="44"/>
      <c r="E21" s="44"/>
      <c r="F21" s="42">
        <f>地域ガソリン単価!G3</f>
        <v>180</v>
      </c>
      <c r="G21" s="43"/>
      <c r="H21" s="40" t="e">
        <f t="shared" si="0"/>
        <v>#DIV/0!</v>
      </c>
      <c r="I21" s="40"/>
      <c r="J21" s="40"/>
      <c r="L21" s="3">
        <f>G12</f>
        <v>0</v>
      </c>
    </row>
    <row r="22" spans="1:12" ht="24" customHeight="1" x14ac:dyDescent="0.15">
      <c r="A22" s="35"/>
      <c r="B22" s="37">
        <v>10</v>
      </c>
      <c r="C22" s="37"/>
      <c r="D22" s="44"/>
      <c r="E22" s="44"/>
      <c r="F22" s="42">
        <f>地域ガソリン単価!H3</f>
        <v>180</v>
      </c>
      <c r="G22" s="43"/>
      <c r="H22" s="40" t="e">
        <f t="shared" si="0"/>
        <v>#DIV/0!</v>
      </c>
      <c r="I22" s="40"/>
      <c r="J22" s="40"/>
      <c r="L22" s="3">
        <f>G12</f>
        <v>0</v>
      </c>
    </row>
    <row r="23" spans="1:12" ht="24" customHeight="1" x14ac:dyDescent="0.15">
      <c r="A23" s="35"/>
      <c r="B23" s="37">
        <v>11</v>
      </c>
      <c r="C23" s="37"/>
      <c r="D23" s="44"/>
      <c r="E23" s="44"/>
      <c r="F23" s="42">
        <f>地域ガソリン単価!I3</f>
        <v>180</v>
      </c>
      <c r="G23" s="43"/>
      <c r="H23" s="40" t="e">
        <f t="shared" si="0"/>
        <v>#DIV/0!</v>
      </c>
      <c r="I23" s="40"/>
      <c r="J23" s="40"/>
      <c r="L23" s="3">
        <f>G12</f>
        <v>0</v>
      </c>
    </row>
    <row r="24" spans="1:12" ht="24" customHeight="1" x14ac:dyDescent="0.15">
      <c r="A24" s="35"/>
      <c r="B24" s="37">
        <v>12</v>
      </c>
      <c r="C24" s="37"/>
      <c r="D24" s="44"/>
      <c r="E24" s="44"/>
      <c r="F24" s="42">
        <f>地域ガソリン単価!J3</f>
        <v>182</v>
      </c>
      <c r="G24" s="43"/>
      <c r="H24" s="40" t="e">
        <f t="shared" si="0"/>
        <v>#DIV/0!</v>
      </c>
      <c r="I24" s="40"/>
      <c r="J24" s="40"/>
      <c r="L24" s="3">
        <f>G12</f>
        <v>0</v>
      </c>
    </row>
    <row r="25" spans="1:12" ht="24" customHeight="1" x14ac:dyDescent="0.15">
      <c r="A25" s="35"/>
      <c r="B25" s="37">
        <v>1</v>
      </c>
      <c r="C25" s="37"/>
      <c r="D25" s="44"/>
      <c r="E25" s="44"/>
      <c r="F25" s="42">
        <f>地域ガソリン単価!K3</f>
        <v>182</v>
      </c>
      <c r="G25" s="43"/>
      <c r="H25" s="40" t="e">
        <f>ROUNDDOWN(D25/L25*F25,0)</f>
        <v>#DIV/0!</v>
      </c>
      <c r="I25" s="40"/>
      <c r="J25" s="40"/>
      <c r="L25" s="3">
        <f>G12</f>
        <v>0</v>
      </c>
    </row>
    <row r="26" spans="1:12" ht="24" customHeight="1" x14ac:dyDescent="0.15">
      <c r="A26" s="35"/>
      <c r="B26" s="37">
        <v>2</v>
      </c>
      <c r="C26" s="37"/>
      <c r="D26" s="44"/>
      <c r="E26" s="44"/>
      <c r="F26" s="42">
        <f>地域ガソリン単価!L3</f>
        <v>182</v>
      </c>
      <c r="G26" s="43"/>
      <c r="H26" s="40" t="e">
        <f t="shared" si="0"/>
        <v>#DIV/0!</v>
      </c>
      <c r="I26" s="40"/>
      <c r="J26" s="40"/>
      <c r="L26" s="3">
        <f>G12</f>
        <v>0</v>
      </c>
    </row>
    <row r="27" spans="1:12" ht="24" customHeight="1" x14ac:dyDescent="0.15">
      <c r="A27" s="35"/>
      <c r="B27" s="37">
        <v>3</v>
      </c>
      <c r="C27" s="37"/>
      <c r="D27" s="44"/>
      <c r="E27" s="44"/>
      <c r="F27" s="42">
        <f>地域ガソリン単価!M3</f>
        <v>182</v>
      </c>
      <c r="G27" s="43"/>
      <c r="H27" s="40" t="e">
        <f t="shared" si="0"/>
        <v>#DIV/0!</v>
      </c>
      <c r="I27" s="40"/>
      <c r="J27" s="40"/>
      <c r="L27" s="3">
        <f>G12</f>
        <v>0</v>
      </c>
    </row>
    <row r="28" spans="1:12" ht="27.95" customHeight="1" x14ac:dyDescent="0.15">
      <c r="B28" s="18" t="s">
        <v>28</v>
      </c>
      <c r="C28" s="18"/>
      <c r="D28" s="45">
        <f>SUM(D16:E27)</f>
        <v>0</v>
      </c>
      <c r="E28" s="46"/>
      <c r="F28" s="41"/>
      <c r="G28" s="41"/>
      <c r="H28" s="41"/>
    </row>
    <row r="29" spans="1:12" ht="27.95" customHeight="1" x14ac:dyDescent="0.15"/>
    <row r="30" spans="1:12" ht="27.95" customHeight="1" x14ac:dyDescent="0.15"/>
    <row r="31" spans="1:12" ht="27.95" customHeight="1" x14ac:dyDescent="0.15"/>
    <row r="32" spans="1:12" ht="27.95" customHeight="1" x14ac:dyDescent="0.15"/>
    <row r="33" ht="27.95" customHeight="1" x14ac:dyDescent="0.15"/>
    <row r="34" ht="27.95" customHeight="1" x14ac:dyDescent="0.15"/>
    <row r="35" ht="27.95" customHeight="1" x14ac:dyDescent="0.15"/>
    <row r="36" ht="27.95" customHeight="1" x14ac:dyDescent="0.15"/>
    <row r="37" ht="27.95" customHeight="1" x14ac:dyDescent="0.15"/>
    <row r="38" ht="27.95" customHeight="1" x14ac:dyDescent="0.15"/>
    <row r="39" ht="27.95" customHeight="1" x14ac:dyDescent="0.15"/>
    <row r="40" ht="27.95" customHeight="1" x14ac:dyDescent="0.15"/>
    <row r="41" ht="27.95" customHeight="1" x14ac:dyDescent="0.15"/>
    <row r="42" ht="27.95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</sheetData>
  <mergeCells count="69">
    <mergeCell ref="D28:E28"/>
    <mergeCell ref="F28:H28"/>
    <mergeCell ref="B26:C26"/>
    <mergeCell ref="D26:E26"/>
    <mergeCell ref="F26:G26"/>
    <mergeCell ref="H26:J26"/>
    <mergeCell ref="B27:C27"/>
    <mergeCell ref="D27:E27"/>
    <mergeCell ref="F27:G27"/>
    <mergeCell ref="H27:J27"/>
    <mergeCell ref="B24:C24"/>
    <mergeCell ref="D24:E24"/>
    <mergeCell ref="F24:G24"/>
    <mergeCell ref="H24:J24"/>
    <mergeCell ref="B25:C25"/>
    <mergeCell ref="D25:E25"/>
    <mergeCell ref="F25:G25"/>
    <mergeCell ref="H25:J25"/>
    <mergeCell ref="B22:C22"/>
    <mergeCell ref="D22:E22"/>
    <mergeCell ref="F22:G22"/>
    <mergeCell ref="H22:J22"/>
    <mergeCell ref="B23:C23"/>
    <mergeCell ref="D23:E23"/>
    <mergeCell ref="F23:G23"/>
    <mergeCell ref="H23:J23"/>
    <mergeCell ref="B20:C20"/>
    <mergeCell ref="D20:E20"/>
    <mergeCell ref="F20:G20"/>
    <mergeCell ref="H20:J20"/>
    <mergeCell ref="B21:C21"/>
    <mergeCell ref="D21:E21"/>
    <mergeCell ref="F21:G21"/>
    <mergeCell ref="H21:J21"/>
    <mergeCell ref="B18:C18"/>
    <mergeCell ref="D18:E18"/>
    <mergeCell ref="F18:G18"/>
    <mergeCell ref="H18:J18"/>
    <mergeCell ref="B19:C19"/>
    <mergeCell ref="D19:E19"/>
    <mergeCell ref="F19:G19"/>
    <mergeCell ref="H19:J19"/>
    <mergeCell ref="D16:E16"/>
    <mergeCell ref="F16:G16"/>
    <mergeCell ref="H16:J16"/>
    <mergeCell ref="B17:C17"/>
    <mergeCell ref="D17:E17"/>
    <mergeCell ref="F17:G17"/>
    <mergeCell ref="H17:J17"/>
    <mergeCell ref="C12:F12"/>
    <mergeCell ref="G12:J12"/>
    <mergeCell ref="A13:E14"/>
    <mergeCell ref="F13:J14"/>
    <mergeCell ref="A15:A27"/>
    <mergeCell ref="B15:C15"/>
    <mergeCell ref="D15:E15"/>
    <mergeCell ref="F15:G15"/>
    <mergeCell ref="H15:J15"/>
    <mergeCell ref="B16:C16"/>
    <mergeCell ref="B3:I3"/>
    <mergeCell ref="E7:F7"/>
    <mergeCell ref="G7:J7"/>
    <mergeCell ref="A9:B12"/>
    <mergeCell ref="C9:F9"/>
    <mergeCell ref="G9:J9"/>
    <mergeCell ref="C10:F10"/>
    <mergeCell ref="G10:J10"/>
    <mergeCell ref="C11:F11"/>
    <mergeCell ref="G11:J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1"/>
  <sheetViews>
    <sheetView view="pageBreakPreview" zoomScale="115" zoomScaleNormal="100" zoomScaleSheetLayoutView="115" workbookViewId="0">
      <selection activeCell="J3" sqref="J3"/>
    </sheetView>
  </sheetViews>
  <sheetFormatPr defaultRowHeight="13.5" x14ac:dyDescent="0.15"/>
  <cols>
    <col min="1" max="10" width="8.125" style="1" customWidth="1"/>
    <col min="11" max="11" width="3.625" style="1" customWidth="1"/>
    <col min="12" max="16384" width="9" style="1"/>
  </cols>
  <sheetData>
    <row r="1" spans="1:12" ht="27.95" customHeight="1" x14ac:dyDescent="0.15">
      <c r="A1" s="1" t="s">
        <v>34</v>
      </c>
      <c r="K1" s="58" t="s">
        <v>45</v>
      </c>
    </row>
    <row r="2" spans="1:12" ht="27.95" customHeight="1" x14ac:dyDescent="0.15"/>
    <row r="3" spans="1:12" ht="27.95" customHeight="1" x14ac:dyDescent="0.15">
      <c r="A3" s="4"/>
      <c r="B3" s="26" t="s">
        <v>43</v>
      </c>
      <c r="C3" s="26"/>
      <c r="D3" s="26"/>
      <c r="E3" s="26"/>
      <c r="F3" s="26"/>
      <c r="G3" s="26"/>
      <c r="H3" s="26"/>
      <c r="I3" s="26"/>
      <c r="J3" s="16" t="s">
        <v>51</v>
      </c>
      <c r="K3" s="4"/>
    </row>
    <row r="4" spans="1:12" ht="27.95" customHeight="1" x14ac:dyDescent="0.15">
      <c r="A4" s="1" t="s">
        <v>0</v>
      </c>
    </row>
    <row r="5" spans="1:12" ht="27.95" customHeight="1" x14ac:dyDescent="0.15">
      <c r="A5" s="1" t="s">
        <v>14</v>
      </c>
    </row>
    <row r="6" spans="1:12" ht="27.95" customHeight="1" x14ac:dyDescent="0.15"/>
    <row r="7" spans="1:12" ht="27.95" customHeight="1" x14ac:dyDescent="0.15">
      <c r="E7" s="27" t="s">
        <v>13</v>
      </c>
      <c r="F7" s="27"/>
      <c r="G7" s="57">
        <f>送迎報告書!C7</f>
        <v>0</v>
      </c>
      <c r="H7" s="57"/>
      <c r="I7" s="57"/>
      <c r="J7" s="57"/>
    </row>
    <row r="8" spans="1:12" ht="27.95" customHeight="1" x14ac:dyDescent="0.15"/>
    <row r="9" spans="1:12" ht="27.95" customHeight="1" x14ac:dyDescent="0.15">
      <c r="A9" s="29" t="s">
        <v>1</v>
      </c>
      <c r="B9" s="29"/>
      <c r="C9" s="29" t="s">
        <v>2</v>
      </c>
      <c r="D9" s="29"/>
      <c r="E9" s="29"/>
      <c r="F9" s="29"/>
      <c r="G9" s="29" t="s">
        <v>3</v>
      </c>
      <c r="H9" s="29"/>
      <c r="I9" s="29"/>
      <c r="J9" s="29"/>
    </row>
    <row r="10" spans="1:12" ht="27.95" customHeight="1" x14ac:dyDescent="0.15">
      <c r="A10" s="29"/>
      <c r="B10" s="29"/>
      <c r="C10" s="47"/>
      <c r="D10" s="47"/>
      <c r="E10" s="47"/>
      <c r="F10" s="47"/>
      <c r="G10" s="47"/>
      <c r="H10" s="47"/>
      <c r="I10" s="47"/>
      <c r="J10" s="47"/>
    </row>
    <row r="11" spans="1:12" ht="27.95" customHeight="1" x14ac:dyDescent="0.15">
      <c r="A11" s="29"/>
      <c r="B11" s="29"/>
      <c r="C11" s="29" t="s">
        <v>4</v>
      </c>
      <c r="D11" s="29"/>
      <c r="E11" s="29"/>
      <c r="F11" s="29"/>
      <c r="G11" s="29" t="s">
        <v>5</v>
      </c>
      <c r="H11" s="29"/>
      <c r="I11" s="29"/>
      <c r="J11" s="29"/>
    </row>
    <row r="12" spans="1:12" ht="27.95" customHeight="1" x14ac:dyDescent="0.15">
      <c r="A12" s="29"/>
      <c r="B12" s="29"/>
      <c r="C12" s="48"/>
      <c r="D12" s="48"/>
      <c r="E12" s="48"/>
      <c r="F12" s="48"/>
      <c r="G12" s="49"/>
      <c r="H12" s="49"/>
      <c r="I12" s="49"/>
      <c r="J12" s="49"/>
    </row>
    <row r="13" spans="1:12" ht="27.95" customHeight="1" x14ac:dyDescent="0.15">
      <c r="A13" s="29" t="s">
        <v>11</v>
      </c>
      <c r="B13" s="29"/>
      <c r="C13" s="29"/>
      <c r="D13" s="29"/>
      <c r="E13" s="29"/>
      <c r="F13" s="33" t="e">
        <f>SUM(H16:J27)</f>
        <v>#DIV/0!</v>
      </c>
      <c r="G13" s="34"/>
      <c r="H13" s="34"/>
      <c r="I13" s="34"/>
      <c r="J13" s="34"/>
    </row>
    <row r="14" spans="1:12" ht="27.95" customHeight="1" x14ac:dyDescent="0.15">
      <c r="A14" s="29"/>
      <c r="B14" s="29"/>
      <c r="C14" s="29"/>
      <c r="D14" s="29"/>
      <c r="E14" s="29"/>
      <c r="F14" s="34"/>
      <c r="G14" s="34"/>
      <c r="H14" s="34"/>
      <c r="I14" s="34"/>
      <c r="J14" s="34"/>
    </row>
    <row r="15" spans="1:12" ht="24" customHeight="1" x14ac:dyDescent="0.15">
      <c r="A15" s="35" t="s">
        <v>12</v>
      </c>
      <c r="B15" s="36"/>
      <c r="C15" s="36"/>
      <c r="D15" s="29" t="s">
        <v>6</v>
      </c>
      <c r="E15" s="29"/>
      <c r="F15" s="29" t="s">
        <v>7</v>
      </c>
      <c r="G15" s="29"/>
      <c r="H15" s="29" t="s">
        <v>8</v>
      </c>
      <c r="I15" s="29"/>
      <c r="J15" s="29"/>
    </row>
    <row r="16" spans="1:12" ht="24" customHeight="1" x14ac:dyDescent="0.15">
      <c r="A16" s="35"/>
      <c r="B16" s="37">
        <v>4</v>
      </c>
      <c r="C16" s="37"/>
      <c r="D16" s="44"/>
      <c r="E16" s="44"/>
      <c r="F16" s="42">
        <f>地域ガソリン単価!B3</f>
        <v>181</v>
      </c>
      <c r="G16" s="43"/>
      <c r="H16" s="40" t="e">
        <f t="shared" ref="H16:H27" si="0">ROUNDDOWN(D16/L16*F16,0)</f>
        <v>#DIV/0!</v>
      </c>
      <c r="I16" s="40"/>
      <c r="J16" s="40"/>
      <c r="L16" s="3">
        <f>G12</f>
        <v>0</v>
      </c>
    </row>
    <row r="17" spans="1:12" ht="24" customHeight="1" x14ac:dyDescent="0.15">
      <c r="A17" s="35"/>
      <c r="B17" s="37">
        <v>5</v>
      </c>
      <c r="C17" s="37"/>
      <c r="D17" s="44"/>
      <c r="E17" s="44"/>
      <c r="F17" s="42">
        <f>地域ガソリン単価!C3</f>
        <v>180</v>
      </c>
      <c r="G17" s="43"/>
      <c r="H17" s="40" t="e">
        <f t="shared" si="0"/>
        <v>#DIV/0!</v>
      </c>
      <c r="I17" s="40"/>
      <c r="J17" s="40"/>
      <c r="L17" s="3">
        <f>G12</f>
        <v>0</v>
      </c>
    </row>
    <row r="18" spans="1:12" ht="24" customHeight="1" x14ac:dyDescent="0.15">
      <c r="A18" s="35"/>
      <c r="B18" s="37">
        <v>6</v>
      </c>
      <c r="C18" s="37"/>
      <c r="D18" s="44"/>
      <c r="E18" s="44"/>
      <c r="F18" s="42">
        <f>地域ガソリン単価!D3</f>
        <v>179</v>
      </c>
      <c r="G18" s="43"/>
      <c r="H18" s="40" t="e">
        <f t="shared" si="0"/>
        <v>#DIV/0!</v>
      </c>
      <c r="I18" s="40"/>
      <c r="J18" s="40"/>
      <c r="L18" s="3">
        <f>G12</f>
        <v>0</v>
      </c>
    </row>
    <row r="19" spans="1:12" ht="24" customHeight="1" x14ac:dyDescent="0.15">
      <c r="A19" s="35"/>
      <c r="B19" s="37">
        <v>7</v>
      </c>
      <c r="C19" s="37"/>
      <c r="D19" s="44"/>
      <c r="E19" s="44"/>
      <c r="F19" s="42">
        <f>地域ガソリン単価!E3</f>
        <v>181</v>
      </c>
      <c r="G19" s="43"/>
      <c r="H19" s="40" t="e">
        <f t="shared" si="0"/>
        <v>#DIV/0!</v>
      </c>
      <c r="I19" s="40"/>
      <c r="J19" s="40"/>
      <c r="L19" s="3">
        <f>G12</f>
        <v>0</v>
      </c>
    </row>
    <row r="20" spans="1:12" ht="24" customHeight="1" x14ac:dyDescent="0.15">
      <c r="A20" s="35"/>
      <c r="B20" s="37">
        <v>8</v>
      </c>
      <c r="C20" s="37"/>
      <c r="D20" s="44"/>
      <c r="E20" s="44"/>
      <c r="F20" s="42">
        <f>地域ガソリン単価!F3</f>
        <v>180</v>
      </c>
      <c r="G20" s="43"/>
      <c r="H20" s="40" t="e">
        <f t="shared" si="0"/>
        <v>#DIV/0!</v>
      </c>
      <c r="I20" s="40"/>
      <c r="J20" s="40"/>
      <c r="L20" s="3">
        <f>G12</f>
        <v>0</v>
      </c>
    </row>
    <row r="21" spans="1:12" ht="24" customHeight="1" x14ac:dyDescent="0.15">
      <c r="A21" s="35"/>
      <c r="B21" s="37">
        <v>9</v>
      </c>
      <c r="C21" s="37"/>
      <c r="D21" s="44"/>
      <c r="E21" s="44"/>
      <c r="F21" s="42">
        <f>地域ガソリン単価!G3</f>
        <v>180</v>
      </c>
      <c r="G21" s="43"/>
      <c r="H21" s="40" t="e">
        <f t="shared" si="0"/>
        <v>#DIV/0!</v>
      </c>
      <c r="I21" s="40"/>
      <c r="J21" s="40"/>
      <c r="L21" s="3">
        <f>G12</f>
        <v>0</v>
      </c>
    </row>
    <row r="22" spans="1:12" ht="24" customHeight="1" x14ac:dyDescent="0.15">
      <c r="A22" s="35"/>
      <c r="B22" s="37">
        <v>10</v>
      </c>
      <c r="C22" s="37"/>
      <c r="D22" s="44"/>
      <c r="E22" s="44"/>
      <c r="F22" s="42">
        <f>地域ガソリン単価!H3</f>
        <v>180</v>
      </c>
      <c r="G22" s="43"/>
      <c r="H22" s="40" t="e">
        <f t="shared" si="0"/>
        <v>#DIV/0!</v>
      </c>
      <c r="I22" s="40"/>
      <c r="J22" s="40"/>
      <c r="L22" s="3">
        <f>G12</f>
        <v>0</v>
      </c>
    </row>
    <row r="23" spans="1:12" ht="24" customHeight="1" x14ac:dyDescent="0.15">
      <c r="A23" s="35"/>
      <c r="B23" s="37">
        <v>11</v>
      </c>
      <c r="C23" s="37"/>
      <c r="D23" s="44"/>
      <c r="E23" s="44"/>
      <c r="F23" s="42">
        <f>地域ガソリン単価!I3</f>
        <v>180</v>
      </c>
      <c r="G23" s="43"/>
      <c r="H23" s="40" t="e">
        <f t="shared" si="0"/>
        <v>#DIV/0!</v>
      </c>
      <c r="I23" s="40"/>
      <c r="J23" s="40"/>
      <c r="L23" s="3">
        <f>G12</f>
        <v>0</v>
      </c>
    </row>
    <row r="24" spans="1:12" ht="24" customHeight="1" x14ac:dyDescent="0.15">
      <c r="A24" s="35"/>
      <c r="B24" s="37">
        <v>12</v>
      </c>
      <c r="C24" s="37"/>
      <c r="D24" s="44"/>
      <c r="E24" s="44"/>
      <c r="F24" s="42">
        <f>地域ガソリン単価!J3</f>
        <v>182</v>
      </c>
      <c r="G24" s="43"/>
      <c r="H24" s="40" t="e">
        <f t="shared" si="0"/>
        <v>#DIV/0!</v>
      </c>
      <c r="I24" s="40"/>
      <c r="J24" s="40"/>
      <c r="L24" s="3">
        <f>G12</f>
        <v>0</v>
      </c>
    </row>
    <row r="25" spans="1:12" ht="24" customHeight="1" x14ac:dyDescent="0.15">
      <c r="A25" s="35"/>
      <c r="B25" s="37">
        <v>1</v>
      </c>
      <c r="C25" s="37"/>
      <c r="D25" s="44"/>
      <c r="E25" s="44"/>
      <c r="F25" s="42">
        <f>地域ガソリン単価!K3</f>
        <v>182</v>
      </c>
      <c r="G25" s="43"/>
      <c r="H25" s="40" t="e">
        <f>ROUNDDOWN(D25/L25*F25,0)</f>
        <v>#DIV/0!</v>
      </c>
      <c r="I25" s="40"/>
      <c r="J25" s="40"/>
      <c r="L25" s="3">
        <f>G12</f>
        <v>0</v>
      </c>
    </row>
    <row r="26" spans="1:12" ht="24" customHeight="1" x14ac:dyDescent="0.15">
      <c r="A26" s="35"/>
      <c r="B26" s="37">
        <v>2</v>
      </c>
      <c r="C26" s="37"/>
      <c r="D26" s="44"/>
      <c r="E26" s="44"/>
      <c r="F26" s="42">
        <f>地域ガソリン単価!L3</f>
        <v>182</v>
      </c>
      <c r="G26" s="43"/>
      <c r="H26" s="40" t="e">
        <f t="shared" si="0"/>
        <v>#DIV/0!</v>
      </c>
      <c r="I26" s="40"/>
      <c r="J26" s="40"/>
      <c r="L26" s="3">
        <f>G12</f>
        <v>0</v>
      </c>
    </row>
    <row r="27" spans="1:12" ht="24" customHeight="1" x14ac:dyDescent="0.15">
      <c r="A27" s="35"/>
      <c r="B27" s="37">
        <v>3</v>
      </c>
      <c r="C27" s="37"/>
      <c r="D27" s="44"/>
      <c r="E27" s="44"/>
      <c r="F27" s="42">
        <f>地域ガソリン単価!M3</f>
        <v>182</v>
      </c>
      <c r="G27" s="43"/>
      <c r="H27" s="40" t="e">
        <f t="shared" si="0"/>
        <v>#DIV/0!</v>
      </c>
      <c r="I27" s="40"/>
      <c r="J27" s="40"/>
      <c r="L27" s="3">
        <f>G12</f>
        <v>0</v>
      </c>
    </row>
    <row r="28" spans="1:12" ht="27.95" customHeight="1" x14ac:dyDescent="0.15">
      <c r="B28" s="18" t="s">
        <v>28</v>
      </c>
      <c r="C28" s="18"/>
      <c r="D28" s="45">
        <f>SUM(D16:E27)</f>
        <v>0</v>
      </c>
      <c r="E28" s="46"/>
      <c r="F28" s="41"/>
      <c r="G28" s="41"/>
      <c r="H28" s="41"/>
    </row>
    <row r="29" spans="1:12" ht="27.95" customHeight="1" x14ac:dyDescent="0.15"/>
    <row r="30" spans="1:12" ht="27.95" customHeight="1" x14ac:dyDescent="0.15"/>
    <row r="31" spans="1:12" ht="27.95" customHeight="1" x14ac:dyDescent="0.15"/>
    <row r="32" spans="1:12" ht="27.95" customHeight="1" x14ac:dyDescent="0.15"/>
    <row r="33" ht="27.95" customHeight="1" x14ac:dyDescent="0.15"/>
    <row r="34" ht="27.95" customHeight="1" x14ac:dyDescent="0.15"/>
    <row r="35" ht="27.95" customHeight="1" x14ac:dyDescent="0.15"/>
    <row r="36" ht="27.95" customHeight="1" x14ac:dyDescent="0.15"/>
    <row r="37" ht="27.95" customHeight="1" x14ac:dyDescent="0.15"/>
    <row r="38" ht="27.95" customHeight="1" x14ac:dyDescent="0.15"/>
    <row r="39" ht="27.95" customHeight="1" x14ac:dyDescent="0.15"/>
    <row r="40" ht="27.95" customHeight="1" x14ac:dyDescent="0.15"/>
    <row r="41" ht="27.95" customHeight="1" x14ac:dyDescent="0.15"/>
    <row r="42" ht="27.95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</sheetData>
  <mergeCells count="69">
    <mergeCell ref="D28:E28"/>
    <mergeCell ref="F28:H28"/>
    <mergeCell ref="B26:C26"/>
    <mergeCell ref="D26:E26"/>
    <mergeCell ref="F26:G26"/>
    <mergeCell ref="H26:J26"/>
    <mergeCell ref="B27:C27"/>
    <mergeCell ref="D27:E27"/>
    <mergeCell ref="F27:G27"/>
    <mergeCell ref="H27:J27"/>
    <mergeCell ref="B24:C24"/>
    <mergeCell ref="D24:E24"/>
    <mergeCell ref="F24:G24"/>
    <mergeCell ref="H24:J24"/>
    <mergeCell ref="B25:C25"/>
    <mergeCell ref="D25:E25"/>
    <mergeCell ref="F25:G25"/>
    <mergeCell ref="H25:J25"/>
    <mergeCell ref="B22:C22"/>
    <mergeCell ref="D22:E22"/>
    <mergeCell ref="F22:G22"/>
    <mergeCell ref="H22:J22"/>
    <mergeCell ref="B23:C23"/>
    <mergeCell ref="D23:E23"/>
    <mergeCell ref="F23:G23"/>
    <mergeCell ref="H23:J23"/>
    <mergeCell ref="B20:C20"/>
    <mergeCell ref="D20:E20"/>
    <mergeCell ref="F20:G20"/>
    <mergeCell ref="H20:J20"/>
    <mergeCell ref="B21:C21"/>
    <mergeCell ref="D21:E21"/>
    <mergeCell ref="F21:G21"/>
    <mergeCell ref="H21:J21"/>
    <mergeCell ref="B18:C18"/>
    <mergeCell ref="D18:E18"/>
    <mergeCell ref="F18:G18"/>
    <mergeCell ref="H18:J18"/>
    <mergeCell ref="B19:C19"/>
    <mergeCell ref="D19:E19"/>
    <mergeCell ref="F19:G19"/>
    <mergeCell ref="H19:J19"/>
    <mergeCell ref="D16:E16"/>
    <mergeCell ref="F16:G16"/>
    <mergeCell ref="H16:J16"/>
    <mergeCell ref="B17:C17"/>
    <mergeCell ref="D17:E17"/>
    <mergeCell ref="F17:G17"/>
    <mergeCell ref="H17:J17"/>
    <mergeCell ref="C12:F12"/>
    <mergeCell ref="G12:J12"/>
    <mergeCell ref="A13:E14"/>
    <mergeCell ref="F13:J14"/>
    <mergeCell ref="A15:A27"/>
    <mergeCell ref="B15:C15"/>
    <mergeCell ref="D15:E15"/>
    <mergeCell ref="F15:G15"/>
    <mergeCell ref="H15:J15"/>
    <mergeCell ref="B16:C16"/>
    <mergeCell ref="B3:I3"/>
    <mergeCell ref="E7:F7"/>
    <mergeCell ref="G7:J7"/>
    <mergeCell ref="A9:B12"/>
    <mergeCell ref="C9:F9"/>
    <mergeCell ref="G9:J9"/>
    <mergeCell ref="C10:F10"/>
    <mergeCell ref="G10:J10"/>
    <mergeCell ref="C11:F11"/>
    <mergeCell ref="G11:J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1"/>
  <sheetViews>
    <sheetView view="pageBreakPreview" zoomScale="115" zoomScaleNormal="100" zoomScaleSheetLayoutView="115" workbookViewId="0">
      <selection activeCell="J3" sqref="J3"/>
    </sheetView>
  </sheetViews>
  <sheetFormatPr defaultRowHeight="13.5" x14ac:dyDescent="0.15"/>
  <cols>
    <col min="1" max="10" width="8.125" style="1" customWidth="1"/>
    <col min="11" max="11" width="3.625" style="1" customWidth="1"/>
    <col min="12" max="16384" width="9" style="1"/>
  </cols>
  <sheetData>
    <row r="1" spans="1:12" ht="27.95" customHeight="1" x14ac:dyDescent="0.15">
      <c r="A1" s="1" t="s">
        <v>34</v>
      </c>
      <c r="K1" s="58" t="s">
        <v>45</v>
      </c>
    </row>
    <row r="2" spans="1:12" ht="27.95" customHeight="1" x14ac:dyDescent="0.15"/>
    <row r="3" spans="1:12" ht="27.95" customHeight="1" x14ac:dyDescent="0.15">
      <c r="A3" s="4"/>
      <c r="B3" s="26" t="s">
        <v>43</v>
      </c>
      <c r="C3" s="26"/>
      <c r="D3" s="26"/>
      <c r="E3" s="26"/>
      <c r="F3" s="26"/>
      <c r="G3" s="26"/>
      <c r="H3" s="26"/>
      <c r="I3" s="26"/>
      <c r="J3" s="16" t="s">
        <v>52</v>
      </c>
      <c r="K3" s="4"/>
    </row>
    <row r="4" spans="1:12" ht="27.95" customHeight="1" x14ac:dyDescent="0.15">
      <c r="A4" s="1" t="s">
        <v>0</v>
      </c>
    </row>
    <row r="5" spans="1:12" ht="27.95" customHeight="1" x14ac:dyDescent="0.15">
      <c r="A5" s="1" t="s">
        <v>14</v>
      </c>
    </row>
    <row r="6" spans="1:12" ht="27.95" customHeight="1" x14ac:dyDescent="0.15"/>
    <row r="7" spans="1:12" ht="27.95" customHeight="1" x14ac:dyDescent="0.15">
      <c r="E7" s="27" t="s">
        <v>13</v>
      </c>
      <c r="F7" s="27"/>
      <c r="G7" s="57">
        <f>送迎報告書!C7</f>
        <v>0</v>
      </c>
      <c r="H7" s="57"/>
      <c r="I7" s="57"/>
      <c r="J7" s="57"/>
    </row>
    <row r="8" spans="1:12" ht="27.95" customHeight="1" x14ac:dyDescent="0.15"/>
    <row r="9" spans="1:12" ht="27.95" customHeight="1" x14ac:dyDescent="0.15">
      <c r="A9" s="29" t="s">
        <v>1</v>
      </c>
      <c r="B9" s="29"/>
      <c r="C9" s="29" t="s">
        <v>2</v>
      </c>
      <c r="D9" s="29"/>
      <c r="E9" s="29"/>
      <c r="F9" s="29"/>
      <c r="G9" s="29" t="s">
        <v>3</v>
      </c>
      <c r="H9" s="29"/>
      <c r="I9" s="29"/>
      <c r="J9" s="29"/>
    </row>
    <row r="10" spans="1:12" ht="27.95" customHeight="1" x14ac:dyDescent="0.15">
      <c r="A10" s="29"/>
      <c r="B10" s="29"/>
      <c r="C10" s="47"/>
      <c r="D10" s="47"/>
      <c r="E10" s="47"/>
      <c r="F10" s="47"/>
      <c r="G10" s="47"/>
      <c r="H10" s="47"/>
      <c r="I10" s="47"/>
      <c r="J10" s="47"/>
    </row>
    <row r="11" spans="1:12" ht="27.95" customHeight="1" x14ac:dyDescent="0.15">
      <c r="A11" s="29"/>
      <c r="B11" s="29"/>
      <c r="C11" s="29" t="s">
        <v>4</v>
      </c>
      <c r="D11" s="29"/>
      <c r="E11" s="29"/>
      <c r="F11" s="29"/>
      <c r="G11" s="29" t="s">
        <v>5</v>
      </c>
      <c r="H11" s="29"/>
      <c r="I11" s="29"/>
      <c r="J11" s="29"/>
    </row>
    <row r="12" spans="1:12" ht="27.95" customHeight="1" x14ac:dyDescent="0.15">
      <c r="A12" s="29"/>
      <c r="B12" s="29"/>
      <c r="C12" s="48"/>
      <c r="D12" s="48"/>
      <c r="E12" s="48"/>
      <c r="F12" s="48"/>
      <c r="G12" s="49"/>
      <c r="H12" s="49"/>
      <c r="I12" s="49"/>
      <c r="J12" s="49"/>
    </row>
    <row r="13" spans="1:12" ht="27.95" customHeight="1" x14ac:dyDescent="0.15">
      <c r="A13" s="29" t="s">
        <v>11</v>
      </c>
      <c r="B13" s="29"/>
      <c r="C13" s="29"/>
      <c r="D13" s="29"/>
      <c r="E13" s="29"/>
      <c r="F13" s="33" t="e">
        <f>SUM(H16:J27)</f>
        <v>#DIV/0!</v>
      </c>
      <c r="G13" s="34"/>
      <c r="H13" s="34"/>
      <c r="I13" s="34"/>
      <c r="J13" s="34"/>
    </row>
    <row r="14" spans="1:12" ht="27.95" customHeight="1" x14ac:dyDescent="0.15">
      <c r="A14" s="29"/>
      <c r="B14" s="29"/>
      <c r="C14" s="29"/>
      <c r="D14" s="29"/>
      <c r="E14" s="29"/>
      <c r="F14" s="34"/>
      <c r="G14" s="34"/>
      <c r="H14" s="34"/>
      <c r="I14" s="34"/>
      <c r="J14" s="34"/>
    </row>
    <row r="15" spans="1:12" ht="24" customHeight="1" x14ac:dyDescent="0.15">
      <c r="A15" s="35" t="s">
        <v>12</v>
      </c>
      <c r="B15" s="36"/>
      <c r="C15" s="36"/>
      <c r="D15" s="29" t="s">
        <v>6</v>
      </c>
      <c r="E15" s="29"/>
      <c r="F15" s="29" t="s">
        <v>7</v>
      </c>
      <c r="G15" s="29"/>
      <c r="H15" s="29" t="s">
        <v>8</v>
      </c>
      <c r="I15" s="29"/>
      <c r="J15" s="29"/>
    </row>
    <row r="16" spans="1:12" ht="24" customHeight="1" x14ac:dyDescent="0.15">
      <c r="A16" s="35"/>
      <c r="B16" s="37">
        <v>4</v>
      </c>
      <c r="C16" s="37"/>
      <c r="D16" s="44"/>
      <c r="E16" s="44"/>
      <c r="F16" s="42">
        <f>地域ガソリン単価!B3</f>
        <v>181</v>
      </c>
      <c r="G16" s="43"/>
      <c r="H16" s="40" t="e">
        <f t="shared" ref="H16:H27" si="0">ROUNDDOWN(D16/L16*F16,0)</f>
        <v>#DIV/0!</v>
      </c>
      <c r="I16" s="40"/>
      <c r="J16" s="40"/>
      <c r="L16" s="3">
        <f>G12</f>
        <v>0</v>
      </c>
    </row>
    <row r="17" spans="1:12" ht="24" customHeight="1" x14ac:dyDescent="0.15">
      <c r="A17" s="35"/>
      <c r="B17" s="37">
        <v>5</v>
      </c>
      <c r="C17" s="37"/>
      <c r="D17" s="44"/>
      <c r="E17" s="44"/>
      <c r="F17" s="42">
        <f>地域ガソリン単価!C3</f>
        <v>180</v>
      </c>
      <c r="G17" s="43"/>
      <c r="H17" s="40" t="e">
        <f t="shared" si="0"/>
        <v>#DIV/0!</v>
      </c>
      <c r="I17" s="40"/>
      <c r="J17" s="40"/>
      <c r="L17" s="3">
        <f>G12</f>
        <v>0</v>
      </c>
    </row>
    <row r="18" spans="1:12" ht="24" customHeight="1" x14ac:dyDescent="0.15">
      <c r="A18" s="35"/>
      <c r="B18" s="37">
        <v>6</v>
      </c>
      <c r="C18" s="37"/>
      <c r="D18" s="44"/>
      <c r="E18" s="44"/>
      <c r="F18" s="42">
        <f>地域ガソリン単価!D3</f>
        <v>179</v>
      </c>
      <c r="G18" s="43"/>
      <c r="H18" s="40" t="e">
        <f t="shared" si="0"/>
        <v>#DIV/0!</v>
      </c>
      <c r="I18" s="40"/>
      <c r="J18" s="40"/>
      <c r="L18" s="3">
        <f>G12</f>
        <v>0</v>
      </c>
    </row>
    <row r="19" spans="1:12" ht="24" customHeight="1" x14ac:dyDescent="0.15">
      <c r="A19" s="35"/>
      <c r="B19" s="37">
        <v>7</v>
      </c>
      <c r="C19" s="37"/>
      <c r="D19" s="44"/>
      <c r="E19" s="44"/>
      <c r="F19" s="42">
        <f>地域ガソリン単価!E3</f>
        <v>181</v>
      </c>
      <c r="G19" s="43"/>
      <c r="H19" s="40" t="e">
        <f t="shared" si="0"/>
        <v>#DIV/0!</v>
      </c>
      <c r="I19" s="40"/>
      <c r="J19" s="40"/>
      <c r="L19" s="3">
        <f>G12</f>
        <v>0</v>
      </c>
    </row>
    <row r="20" spans="1:12" ht="24" customHeight="1" x14ac:dyDescent="0.15">
      <c r="A20" s="35"/>
      <c r="B20" s="37">
        <v>8</v>
      </c>
      <c r="C20" s="37"/>
      <c r="D20" s="44"/>
      <c r="E20" s="44"/>
      <c r="F20" s="42">
        <f>地域ガソリン単価!F3</f>
        <v>180</v>
      </c>
      <c r="G20" s="43"/>
      <c r="H20" s="40" t="e">
        <f t="shared" si="0"/>
        <v>#DIV/0!</v>
      </c>
      <c r="I20" s="40"/>
      <c r="J20" s="40"/>
      <c r="L20" s="3">
        <f>G12</f>
        <v>0</v>
      </c>
    </row>
    <row r="21" spans="1:12" ht="24" customHeight="1" x14ac:dyDescent="0.15">
      <c r="A21" s="35"/>
      <c r="B21" s="37">
        <v>9</v>
      </c>
      <c r="C21" s="37"/>
      <c r="D21" s="44"/>
      <c r="E21" s="44"/>
      <c r="F21" s="42">
        <f>地域ガソリン単価!G3</f>
        <v>180</v>
      </c>
      <c r="G21" s="43"/>
      <c r="H21" s="40" t="e">
        <f t="shared" si="0"/>
        <v>#DIV/0!</v>
      </c>
      <c r="I21" s="40"/>
      <c r="J21" s="40"/>
      <c r="L21" s="3">
        <f>G12</f>
        <v>0</v>
      </c>
    </row>
    <row r="22" spans="1:12" ht="24" customHeight="1" x14ac:dyDescent="0.15">
      <c r="A22" s="35"/>
      <c r="B22" s="37">
        <v>10</v>
      </c>
      <c r="C22" s="37"/>
      <c r="D22" s="44"/>
      <c r="E22" s="44"/>
      <c r="F22" s="42">
        <f>地域ガソリン単価!H3</f>
        <v>180</v>
      </c>
      <c r="G22" s="43"/>
      <c r="H22" s="40" t="e">
        <f t="shared" si="0"/>
        <v>#DIV/0!</v>
      </c>
      <c r="I22" s="40"/>
      <c r="J22" s="40"/>
      <c r="L22" s="3">
        <f>G12</f>
        <v>0</v>
      </c>
    </row>
    <row r="23" spans="1:12" ht="24" customHeight="1" x14ac:dyDescent="0.15">
      <c r="A23" s="35"/>
      <c r="B23" s="37">
        <v>11</v>
      </c>
      <c r="C23" s="37"/>
      <c r="D23" s="44"/>
      <c r="E23" s="44"/>
      <c r="F23" s="42">
        <f>地域ガソリン単価!I3</f>
        <v>180</v>
      </c>
      <c r="G23" s="43"/>
      <c r="H23" s="40" t="e">
        <f t="shared" si="0"/>
        <v>#DIV/0!</v>
      </c>
      <c r="I23" s="40"/>
      <c r="J23" s="40"/>
      <c r="L23" s="3">
        <f>G12</f>
        <v>0</v>
      </c>
    </row>
    <row r="24" spans="1:12" ht="24" customHeight="1" x14ac:dyDescent="0.15">
      <c r="A24" s="35"/>
      <c r="B24" s="37">
        <v>12</v>
      </c>
      <c r="C24" s="37"/>
      <c r="D24" s="44"/>
      <c r="E24" s="44"/>
      <c r="F24" s="42">
        <f>地域ガソリン単価!J3</f>
        <v>182</v>
      </c>
      <c r="G24" s="43"/>
      <c r="H24" s="40" t="e">
        <f t="shared" si="0"/>
        <v>#DIV/0!</v>
      </c>
      <c r="I24" s="40"/>
      <c r="J24" s="40"/>
      <c r="L24" s="3">
        <f>G12</f>
        <v>0</v>
      </c>
    </row>
    <row r="25" spans="1:12" ht="24" customHeight="1" x14ac:dyDescent="0.15">
      <c r="A25" s="35"/>
      <c r="B25" s="37">
        <v>1</v>
      </c>
      <c r="C25" s="37"/>
      <c r="D25" s="44"/>
      <c r="E25" s="44"/>
      <c r="F25" s="42">
        <f>地域ガソリン単価!K3</f>
        <v>182</v>
      </c>
      <c r="G25" s="43"/>
      <c r="H25" s="40" t="e">
        <f>ROUNDDOWN(D25/L25*F25,0)</f>
        <v>#DIV/0!</v>
      </c>
      <c r="I25" s="40"/>
      <c r="J25" s="40"/>
      <c r="L25" s="3">
        <f>G12</f>
        <v>0</v>
      </c>
    </row>
    <row r="26" spans="1:12" ht="24" customHeight="1" x14ac:dyDescent="0.15">
      <c r="A26" s="35"/>
      <c r="B26" s="37">
        <v>2</v>
      </c>
      <c r="C26" s="37"/>
      <c r="D26" s="44"/>
      <c r="E26" s="44"/>
      <c r="F26" s="42">
        <f>地域ガソリン単価!L3</f>
        <v>182</v>
      </c>
      <c r="G26" s="43"/>
      <c r="H26" s="40" t="e">
        <f t="shared" si="0"/>
        <v>#DIV/0!</v>
      </c>
      <c r="I26" s="40"/>
      <c r="J26" s="40"/>
      <c r="L26" s="3">
        <f>G12</f>
        <v>0</v>
      </c>
    </row>
    <row r="27" spans="1:12" ht="24" customHeight="1" x14ac:dyDescent="0.15">
      <c r="A27" s="35"/>
      <c r="B27" s="37">
        <v>3</v>
      </c>
      <c r="C27" s="37"/>
      <c r="D27" s="44"/>
      <c r="E27" s="44"/>
      <c r="F27" s="42">
        <f>地域ガソリン単価!M3</f>
        <v>182</v>
      </c>
      <c r="G27" s="43"/>
      <c r="H27" s="40" t="e">
        <f t="shared" si="0"/>
        <v>#DIV/0!</v>
      </c>
      <c r="I27" s="40"/>
      <c r="J27" s="40"/>
      <c r="L27" s="3">
        <f>G12</f>
        <v>0</v>
      </c>
    </row>
    <row r="28" spans="1:12" ht="27.95" customHeight="1" x14ac:dyDescent="0.15">
      <c r="B28" s="18" t="s">
        <v>28</v>
      </c>
      <c r="C28" s="18"/>
      <c r="D28" s="45">
        <f>SUM(D16:E27)</f>
        <v>0</v>
      </c>
      <c r="E28" s="46"/>
      <c r="F28" s="41"/>
      <c r="G28" s="41"/>
      <c r="H28" s="41"/>
    </row>
    <row r="29" spans="1:12" ht="27.95" customHeight="1" x14ac:dyDescent="0.15"/>
    <row r="30" spans="1:12" ht="27.95" customHeight="1" x14ac:dyDescent="0.15"/>
    <row r="31" spans="1:12" ht="27.95" customHeight="1" x14ac:dyDescent="0.15"/>
    <row r="32" spans="1:12" ht="27.95" customHeight="1" x14ac:dyDescent="0.15"/>
    <row r="33" ht="27.95" customHeight="1" x14ac:dyDescent="0.15"/>
    <row r="34" ht="27.95" customHeight="1" x14ac:dyDescent="0.15"/>
    <row r="35" ht="27.95" customHeight="1" x14ac:dyDescent="0.15"/>
    <row r="36" ht="27.95" customHeight="1" x14ac:dyDescent="0.15"/>
    <row r="37" ht="27.95" customHeight="1" x14ac:dyDescent="0.15"/>
    <row r="38" ht="27.95" customHeight="1" x14ac:dyDescent="0.15"/>
    <row r="39" ht="27.95" customHeight="1" x14ac:dyDescent="0.15"/>
    <row r="40" ht="27.95" customHeight="1" x14ac:dyDescent="0.15"/>
    <row r="41" ht="27.95" customHeight="1" x14ac:dyDescent="0.15"/>
    <row r="42" ht="27.95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</sheetData>
  <mergeCells count="69">
    <mergeCell ref="D28:E28"/>
    <mergeCell ref="F28:H28"/>
    <mergeCell ref="B26:C26"/>
    <mergeCell ref="D26:E26"/>
    <mergeCell ref="F26:G26"/>
    <mergeCell ref="H26:J26"/>
    <mergeCell ref="B27:C27"/>
    <mergeCell ref="D27:E27"/>
    <mergeCell ref="F27:G27"/>
    <mergeCell ref="H27:J27"/>
    <mergeCell ref="B24:C24"/>
    <mergeCell ref="D24:E24"/>
    <mergeCell ref="F24:G24"/>
    <mergeCell ref="H24:J24"/>
    <mergeCell ref="B25:C25"/>
    <mergeCell ref="D25:E25"/>
    <mergeCell ref="F25:G25"/>
    <mergeCell ref="H25:J25"/>
    <mergeCell ref="B22:C22"/>
    <mergeCell ref="D22:E22"/>
    <mergeCell ref="F22:G22"/>
    <mergeCell ref="H22:J22"/>
    <mergeCell ref="B23:C23"/>
    <mergeCell ref="D23:E23"/>
    <mergeCell ref="F23:G23"/>
    <mergeCell ref="H23:J23"/>
    <mergeCell ref="B20:C20"/>
    <mergeCell ref="D20:E20"/>
    <mergeCell ref="F20:G20"/>
    <mergeCell ref="H20:J20"/>
    <mergeCell ref="B21:C21"/>
    <mergeCell ref="D21:E21"/>
    <mergeCell ref="F21:G21"/>
    <mergeCell ref="H21:J21"/>
    <mergeCell ref="B18:C18"/>
    <mergeCell ref="D18:E18"/>
    <mergeCell ref="F18:G18"/>
    <mergeCell ref="H18:J18"/>
    <mergeCell ref="B19:C19"/>
    <mergeCell ref="D19:E19"/>
    <mergeCell ref="F19:G19"/>
    <mergeCell ref="H19:J19"/>
    <mergeCell ref="D16:E16"/>
    <mergeCell ref="F16:G16"/>
    <mergeCell ref="H16:J16"/>
    <mergeCell ref="B17:C17"/>
    <mergeCell ref="D17:E17"/>
    <mergeCell ref="F17:G17"/>
    <mergeCell ref="H17:J17"/>
    <mergeCell ref="C12:F12"/>
    <mergeCell ref="G12:J12"/>
    <mergeCell ref="A13:E14"/>
    <mergeCell ref="F13:J14"/>
    <mergeCell ref="A15:A27"/>
    <mergeCell ref="B15:C15"/>
    <mergeCell ref="D15:E15"/>
    <mergeCell ref="F15:G15"/>
    <mergeCell ref="H15:J15"/>
    <mergeCell ref="B16:C16"/>
    <mergeCell ref="B3:I3"/>
    <mergeCell ref="E7:F7"/>
    <mergeCell ref="G7:J7"/>
    <mergeCell ref="A9:B12"/>
    <mergeCell ref="C9:F9"/>
    <mergeCell ref="G9:J9"/>
    <mergeCell ref="C10:F10"/>
    <mergeCell ref="G10:J10"/>
    <mergeCell ref="C11:F11"/>
    <mergeCell ref="G11:J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1"/>
  <sheetViews>
    <sheetView view="pageBreakPreview" zoomScale="115" zoomScaleNormal="100" zoomScaleSheetLayoutView="115" workbookViewId="0">
      <selection activeCell="J3" sqref="J3"/>
    </sheetView>
  </sheetViews>
  <sheetFormatPr defaultRowHeight="13.5" x14ac:dyDescent="0.15"/>
  <cols>
    <col min="1" max="10" width="8.125" style="1" customWidth="1"/>
    <col min="11" max="11" width="3.625" style="1" customWidth="1"/>
    <col min="12" max="16384" width="9" style="1"/>
  </cols>
  <sheetData>
    <row r="1" spans="1:12" ht="27.95" customHeight="1" x14ac:dyDescent="0.15">
      <c r="A1" s="1" t="s">
        <v>34</v>
      </c>
      <c r="K1" s="58" t="s">
        <v>45</v>
      </c>
    </row>
    <row r="2" spans="1:12" ht="27.95" customHeight="1" x14ac:dyDescent="0.15"/>
    <row r="3" spans="1:12" ht="27.95" customHeight="1" x14ac:dyDescent="0.15">
      <c r="A3" s="4"/>
      <c r="B3" s="26" t="s">
        <v>43</v>
      </c>
      <c r="C3" s="26"/>
      <c r="D3" s="26"/>
      <c r="E3" s="26"/>
      <c r="F3" s="26"/>
      <c r="G3" s="26"/>
      <c r="H3" s="26"/>
      <c r="I3" s="26"/>
      <c r="J3" s="16" t="s">
        <v>53</v>
      </c>
      <c r="K3" s="4"/>
    </row>
    <row r="4" spans="1:12" ht="27.95" customHeight="1" x14ac:dyDescent="0.15">
      <c r="A4" s="1" t="s">
        <v>0</v>
      </c>
    </row>
    <row r="5" spans="1:12" ht="27.95" customHeight="1" x14ac:dyDescent="0.15">
      <c r="A5" s="1" t="s">
        <v>14</v>
      </c>
    </row>
    <row r="6" spans="1:12" ht="27.95" customHeight="1" x14ac:dyDescent="0.15"/>
    <row r="7" spans="1:12" ht="27.95" customHeight="1" x14ac:dyDescent="0.15">
      <c r="E7" s="27" t="s">
        <v>13</v>
      </c>
      <c r="F7" s="27"/>
      <c r="G7" s="57">
        <f>送迎報告書!C7</f>
        <v>0</v>
      </c>
      <c r="H7" s="57"/>
      <c r="I7" s="57"/>
      <c r="J7" s="57"/>
    </row>
    <row r="8" spans="1:12" ht="27.95" customHeight="1" x14ac:dyDescent="0.15"/>
    <row r="9" spans="1:12" ht="27.95" customHeight="1" x14ac:dyDescent="0.15">
      <c r="A9" s="29" t="s">
        <v>1</v>
      </c>
      <c r="B9" s="29"/>
      <c r="C9" s="29" t="s">
        <v>2</v>
      </c>
      <c r="D9" s="29"/>
      <c r="E9" s="29"/>
      <c r="F9" s="29"/>
      <c r="G9" s="29" t="s">
        <v>3</v>
      </c>
      <c r="H9" s="29"/>
      <c r="I9" s="29"/>
      <c r="J9" s="29"/>
    </row>
    <row r="10" spans="1:12" ht="27.95" customHeight="1" x14ac:dyDescent="0.15">
      <c r="A10" s="29"/>
      <c r="B10" s="29"/>
      <c r="C10" s="47"/>
      <c r="D10" s="47"/>
      <c r="E10" s="47"/>
      <c r="F10" s="47"/>
      <c r="G10" s="47"/>
      <c r="H10" s="47"/>
      <c r="I10" s="47"/>
      <c r="J10" s="47"/>
    </row>
    <row r="11" spans="1:12" ht="27.95" customHeight="1" x14ac:dyDescent="0.15">
      <c r="A11" s="29"/>
      <c r="B11" s="29"/>
      <c r="C11" s="29" t="s">
        <v>4</v>
      </c>
      <c r="D11" s="29"/>
      <c r="E11" s="29"/>
      <c r="F11" s="29"/>
      <c r="G11" s="29" t="s">
        <v>5</v>
      </c>
      <c r="H11" s="29"/>
      <c r="I11" s="29"/>
      <c r="J11" s="29"/>
    </row>
    <row r="12" spans="1:12" ht="27.95" customHeight="1" x14ac:dyDescent="0.15">
      <c r="A12" s="29"/>
      <c r="B12" s="29"/>
      <c r="C12" s="48"/>
      <c r="D12" s="48"/>
      <c r="E12" s="48"/>
      <c r="F12" s="48"/>
      <c r="G12" s="49"/>
      <c r="H12" s="49"/>
      <c r="I12" s="49"/>
      <c r="J12" s="49"/>
    </row>
    <row r="13" spans="1:12" ht="27.95" customHeight="1" x14ac:dyDescent="0.15">
      <c r="A13" s="29" t="s">
        <v>11</v>
      </c>
      <c r="B13" s="29"/>
      <c r="C13" s="29"/>
      <c r="D13" s="29"/>
      <c r="E13" s="29"/>
      <c r="F13" s="33" t="e">
        <f>SUM(H16:J27)</f>
        <v>#DIV/0!</v>
      </c>
      <c r="G13" s="34"/>
      <c r="H13" s="34"/>
      <c r="I13" s="34"/>
      <c r="J13" s="34"/>
    </row>
    <row r="14" spans="1:12" ht="27.95" customHeight="1" x14ac:dyDescent="0.15">
      <c r="A14" s="29"/>
      <c r="B14" s="29"/>
      <c r="C14" s="29"/>
      <c r="D14" s="29"/>
      <c r="E14" s="29"/>
      <c r="F14" s="34"/>
      <c r="G14" s="34"/>
      <c r="H14" s="34"/>
      <c r="I14" s="34"/>
      <c r="J14" s="34"/>
    </row>
    <row r="15" spans="1:12" ht="24" customHeight="1" x14ac:dyDescent="0.15">
      <c r="A15" s="35" t="s">
        <v>12</v>
      </c>
      <c r="B15" s="36"/>
      <c r="C15" s="36"/>
      <c r="D15" s="29" t="s">
        <v>6</v>
      </c>
      <c r="E15" s="29"/>
      <c r="F15" s="29" t="s">
        <v>7</v>
      </c>
      <c r="G15" s="29"/>
      <c r="H15" s="29" t="s">
        <v>8</v>
      </c>
      <c r="I15" s="29"/>
      <c r="J15" s="29"/>
    </row>
    <row r="16" spans="1:12" ht="24" customHeight="1" x14ac:dyDescent="0.15">
      <c r="A16" s="35"/>
      <c r="B16" s="37">
        <v>4</v>
      </c>
      <c r="C16" s="37"/>
      <c r="D16" s="44"/>
      <c r="E16" s="44"/>
      <c r="F16" s="42">
        <f>地域ガソリン単価!B3</f>
        <v>181</v>
      </c>
      <c r="G16" s="43"/>
      <c r="H16" s="40" t="e">
        <f t="shared" ref="H16:H27" si="0">ROUNDDOWN(D16/L16*F16,0)</f>
        <v>#DIV/0!</v>
      </c>
      <c r="I16" s="40"/>
      <c r="J16" s="40"/>
      <c r="L16" s="3">
        <f>G12</f>
        <v>0</v>
      </c>
    </row>
    <row r="17" spans="1:12" ht="24" customHeight="1" x14ac:dyDescent="0.15">
      <c r="A17" s="35"/>
      <c r="B17" s="37">
        <v>5</v>
      </c>
      <c r="C17" s="37"/>
      <c r="D17" s="44"/>
      <c r="E17" s="44"/>
      <c r="F17" s="42">
        <f>地域ガソリン単価!C3</f>
        <v>180</v>
      </c>
      <c r="G17" s="43"/>
      <c r="H17" s="40" t="e">
        <f t="shared" si="0"/>
        <v>#DIV/0!</v>
      </c>
      <c r="I17" s="40"/>
      <c r="J17" s="40"/>
      <c r="L17" s="3">
        <f>G12</f>
        <v>0</v>
      </c>
    </row>
    <row r="18" spans="1:12" ht="24" customHeight="1" x14ac:dyDescent="0.15">
      <c r="A18" s="35"/>
      <c r="B18" s="37">
        <v>6</v>
      </c>
      <c r="C18" s="37"/>
      <c r="D18" s="44"/>
      <c r="E18" s="44"/>
      <c r="F18" s="42">
        <f>地域ガソリン単価!D3</f>
        <v>179</v>
      </c>
      <c r="G18" s="43"/>
      <c r="H18" s="40" t="e">
        <f t="shared" si="0"/>
        <v>#DIV/0!</v>
      </c>
      <c r="I18" s="40"/>
      <c r="J18" s="40"/>
      <c r="L18" s="3">
        <f>G12</f>
        <v>0</v>
      </c>
    </row>
    <row r="19" spans="1:12" ht="24" customHeight="1" x14ac:dyDescent="0.15">
      <c r="A19" s="35"/>
      <c r="B19" s="37">
        <v>7</v>
      </c>
      <c r="C19" s="37"/>
      <c r="D19" s="44"/>
      <c r="E19" s="44"/>
      <c r="F19" s="42">
        <f>地域ガソリン単価!E3</f>
        <v>181</v>
      </c>
      <c r="G19" s="43"/>
      <c r="H19" s="40" t="e">
        <f t="shared" si="0"/>
        <v>#DIV/0!</v>
      </c>
      <c r="I19" s="40"/>
      <c r="J19" s="40"/>
      <c r="L19" s="3">
        <f>G12</f>
        <v>0</v>
      </c>
    </row>
    <row r="20" spans="1:12" ht="24" customHeight="1" x14ac:dyDescent="0.15">
      <c r="A20" s="35"/>
      <c r="B20" s="37">
        <v>8</v>
      </c>
      <c r="C20" s="37"/>
      <c r="D20" s="44"/>
      <c r="E20" s="44"/>
      <c r="F20" s="42">
        <f>地域ガソリン単価!F3</f>
        <v>180</v>
      </c>
      <c r="G20" s="43"/>
      <c r="H20" s="40" t="e">
        <f t="shared" si="0"/>
        <v>#DIV/0!</v>
      </c>
      <c r="I20" s="40"/>
      <c r="J20" s="40"/>
      <c r="L20" s="3">
        <f>G12</f>
        <v>0</v>
      </c>
    </row>
    <row r="21" spans="1:12" ht="24" customHeight="1" x14ac:dyDescent="0.15">
      <c r="A21" s="35"/>
      <c r="B21" s="37">
        <v>9</v>
      </c>
      <c r="C21" s="37"/>
      <c r="D21" s="44"/>
      <c r="E21" s="44"/>
      <c r="F21" s="42">
        <f>地域ガソリン単価!G3</f>
        <v>180</v>
      </c>
      <c r="G21" s="43"/>
      <c r="H21" s="40" t="e">
        <f t="shared" si="0"/>
        <v>#DIV/0!</v>
      </c>
      <c r="I21" s="40"/>
      <c r="J21" s="40"/>
      <c r="L21" s="3">
        <f>G12</f>
        <v>0</v>
      </c>
    </row>
    <row r="22" spans="1:12" ht="24" customHeight="1" x14ac:dyDescent="0.15">
      <c r="A22" s="35"/>
      <c r="B22" s="37">
        <v>10</v>
      </c>
      <c r="C22" s="37"/>
      <c r="D22" s="44"/>
      <c r="E22" s="44"/>
      <c r="F22" s="42">
        <f>地域ガソリン単価!H3</f>
        <v>180</v>
      </c>
      <c r="G22" s="43"/>
      <c r="H22" s="40" t="e">
        <f t="shared" si="0"/>
        <v>#DIV/0!</v>
      </c>
      <c r="I22" s="40"/>
      <c r="J22" s="40"/>
      <c r="L22" s="3">
        <f>G12</f>
        <v>0</v>
      </c>
    </row>
    <row r="23" spans="1:12" ht="24" customHeight="1" x14ac:dyDescent="0.15">
      <c r="A23" s="35"/>
      <c r="B23" s="37">
        <v>11</v>
      </c>
      <c r="C23" s="37"/>
      <c r="D23" s="44"/>
      <c r="E23" s="44"/>
      <c r="F23" s="42">
        <f>地域ガソリン単価!I3</f>
        <v>180</v>
      </c>
      <c r="G23" s="43"/>
      <c r="H23" s="40" t="e">
        <f t="shared" si="0"/>
        <v>#DIV/0!</v>
      </c>
      <c r="I23" s="40"/>
      <c r="J23" s="40"/>
      <c r="L23" s="3">
        <f>G12</f>
        <v>0</v>
      </c>
    </row>
    <row r="24" spans="1:12" ht="24" customHeight="1" x14ac:dyDescent="0.15">
      <c r="A24" s="35"/>
      <c r="B24" s="37">
        <v>12</v>
      </c>
      <c r="C24" s="37"/>
      <c r="D24" s="44"/>
      <c r="E24" s="44"/>
      <c r="F24" s="42">
        <f>地域ガソリン単価!J3</f>
        <v>182</v>
      </c>
      <c r="G24" s="43"/>
      <c r="H24" s="40" t="e">
        <f t="shared" si="0"/>
        <v>#DIV/0!</v>
      </c>
      <c r="I24" s="40"/>
      <c r="J24" s="40"/>
      <c r="L24" s="3">
        <f>G12</f>
        <v>0</v>
      </c>
    </row>
    <row r="25" spans="1:12" ht="24" customHeight="1" x14ac:dyDescent="0.15">
      <c r="A25" s="35"/>
      <c r="B25" s="37">
        <v>1</v>
      </c>
      <c r="C25" s="37"/>
      <c r="D25" s="44"/>
      <c r="E25" s="44"/>
      <c r="F25" s="42">
        <f>地域ガソリン単価!K3</f>
        <v>182</v>
      </c>
      <c r="G25" s="43"/>
      <c r="H25" s="40" t="e">
        <f>ROUNDDOWN(D25/L25*F25,0)</f>
        <v>#DIV/0!</v>
      </c>
      <c r="I25" s="40"/>
      <c r="J25" s="40"/>
      <c r="L25" s="3">
        <f>G12</f>
        <v>0</v>
      </c>
    </row>
    <row r="26" spans="1:12" ht="24" customHeight="1" x14ac:dyDescent="0.15">
      <c r="A26" s="35"/>
      <c r="B26" s="37">
        <v>2</v>
      </c>
      <c r="C26" s="37"/>
      <c r="D26" s="44"/>
      <c r="E26" s="44"/>
      <c r="F26" s="42">
        <f>地域ガソリン単価!L3</f>
        <v>182</v>
      </c>
      <c r="G26" s="43"/>
      <c r="H26" s="40" t="e">
        <f t="shared" si="0"/>
        <v>#DIV/0!</v>
      </c>
      <c r="I26" s="40"/>
      <c r="J26" s="40"/>
      <c r="L26" s="3">
        <f>G12</f>
        <v>0</v>
      </c>
    </row>
    <row r="27" spans="1:12" ht="24" customHeight="1" x14ac:dyDescent="0.15">
      <c r="A27" s="35"/>
      <c r="B27" s="37">
        <v>3</v>
      </c>
      <c r="C27" s="37"/>
      <c r="D27" s="44"/>
      <c r="E27" s="44"/>
      <c r="F27" s="42">
        <f>地域ガソリン単価!M3</f>
        <v>182</v>
      </c>
      <c r="G27" s="43"/>
      <c r="H27" s="40" t="e">
        <f t="shared" si="0"/>
        <v>#DIV/0!</v>
      </c>
      <c r="I27" s="40"/>
      <c r="J27" s="40"/>
      <c r="L27" s="3">
        <f>G12</f>
        <v>0</v>
      </c>
    </row>
    <row r="28" spans="1:12" ht="27.95" customHeight="1" x14ac:dyDescent="0.15">
      <c r="B28" s="18" t="s">
        <v>28</v>
      </c>
      <c r="C28" s="18"/>
      <c r="D28" s="45">
        <f>SUM(D16:E27)</f>
        <v>0</v>
      </c>
      <c r="E28" s="46"/>
      <c r="F28" s="41"/>
      <c r="G28" s="41"/>
      <c r="H28" s="41"/>
    </row>
    <row r="29" spans="1:12" ht="27.95" customHeight="1" x14ac:dyDescent="0.15"/>
    <row r="30" spans="1:12" ht="27.95" customHeight="1" x14ac:dyDescent="0.15"/>
    <row r="31" spans="1:12" ht="27.95" customHeight="1" x14ac:dyDescent="0.15"/>
    <row r="32" spans="1:12" ht="27.95" customHeight="1" x14ac:dyDescent="0.15"/>
    <row r="33" ht="27.95" customHeight="1" x14ac:dyDescent="0.15"/>
    <row r="34" ht="27.95" customHeight="1" x14ac:dyDescent="0.15"/>
    <row r="35" ht="27.95" customHeight="1" x14ac:dyDescent="0.15"/>
    <row r="36" ht="27.95" customHeight="1" x14ac:dyDescent="0.15"/>
    <row r="37" ht="27.95" customHeight="1" x14ac:dyDescent="0.15"/>
    <row r="38" ht="27.95" customHeight="1" x14ac:dyDescent="0.15"/>
    <row r="39" ht="27.95" customHeight="1" x14ac:dyDescent="0.15"/>
    <row r="40" ht="27.95" customHeight="1" x14ac:dyDescent="0.15"/>
    <row r="41" ht="27.95" customHeight="1" x14ac:dyDescent="0.15"/>
    <row r="42" ht="27.95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</sheetData>
  <mergeCells count="69">
    <mergeCell ref="D28:E28"/>
    <mergeCell ref="F28:H28"/>
    <mergeCell ref="B26:C26"/>
    <mergeCell ref="D26:E26"/>
    <mergeCell ref="F26:G26"/>
    <mergeCell ref="H26:J26"/>
    <mergeCell ref="B27:C27"/>
    <mergeCell ref="D27:E27"/>
    <mergeCell ref="F27:G27"/>
    <mergeCell ref="H27:J27"/>
    <mergeCell ref="B24:C24"/>
    <mergeCell ref="D24:E24"/>
    <mergeCell ref="F24:G24"/>
    <mergeCell ref="H24:J24"/>
    <mergeCell ref="B25:C25"/>
    <mergeCell ref="D25:E25"/>
    <mergeCell ref="F25:G25"/>
    <mergeCell ref="H25:J25"/>
    <mergeCell ref="B22:C22"/>
    <mergeCell ref="D22:E22"/>
    <mergeCell ref="F22:G22"/>
    <mergeCell ref="H22:J22"/>
    <mergeCell ref="B23:C23"/>
    <mergeCell ref="D23:E23"/>
    <mergeCell ref="F23:G23"/>
    <mergeCell ref="H23:J23"/>
    <mergeCell ref="B20:C20"/>
    <mergeCell ref="D20:E20"/>
    <mergeCell ref="F20:G20"/>
    <mergeCell ref="H20:J20"/>
    <mergeCell ref="B21:C21"/>
    <mergeCell ref="D21:E21"/>
    <mergeCell ref="F21:G21"/>
    <mergeCell ref="H21:J21"/>
    <mergeCell ref="B18:C18"/>
    <mergeCell ref="D18:E18"/>
    <mergeCell ref="F18:G18"/>
    <mergeCell ref="H18:J18"/>
    <mergeCell ref="B19:C19"/>
    <mergeCell ref="D19:E19"/>
    <mergeCell ref="F19:G19"/>
    <mergeCell ref="H19:J19"/>
    <mergeCell ref="D16:E16"/>
    <mergeCell ref="F16:G16"/>
    <mergeCell ref="H16:J16"/>
    <mergeCell ref="B17:C17"/>
    <mergeCell ref="D17:E17"/>
    <mergeCell ref="F17:G17"/>
    <mergeCell ref="H17:J17"/>
    <mergeCell ref="C12:F12"/>
    <mergeCell ref="G12:J12"/>
    <mergeCell ref="A13:E14"/>
    <mergeCell ref="F13:J14"/>
    <mergeCell ref="A15:A27"/>
    <mergeCell ref="B15:C15"/>
    <mergeCell ref="D15:E15"/>
    <mergeCell ref="F15:G15"/>
    <mergeCell ref="H15:J15"/>
    <mergeCell ref="B16:C16"/>
    <mergeCell ref="B3:I3"/>
    <mergeCell ref="E7:F7"/>
    <mergeCell ref="G7:J7"/>
    <mergeCell ref="A9:B12"/>
    <mergeCell ref="C9:F9"/>
    <mergeCell ref="G9:J9"/>
    <mergeCell ref="C10:F10"/>
    <mergeCell ref="G10:J10"/>
    <mergeCell ref="C11:F11"/>
    <mergeCell ref="G11:J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1"/>
  <sheetViews>
    <sheetView view="pageBreakPreview" zoomScale="115" zoomScaleNormal="100" zoomScaleSheetLayoutView="115" workbookViewId="0">
      <selection activeCell="G7" sqref="G7:J7"/>
    </sheetView>
  </sheetViews>
  <sheetFormatPr defaultRowHeight="13.5" x14ac:dyDescent="0.15"/>
  <cols>
    <col min="1" max="10" width="8.125" style="1" customWidth="1"/>
    <col min="11" max="11" width="3.625" style="1" customWidth="1"/>
    <col min="12" max="16384" width="9" style="1"/>
  </cols>
  <sheetData>
    <row r="1" spans="1:12" ht="27.95" customHeight="1" x14ac:dyDescent="0.15">
      <c r="A1" s="1" t="s">
        <v>34</v>
      </c>
      <c r="K1" s="58" t="s">
        <v>45</v>
      </c>
    </row>
    <row r="2" spans="1:12" ht="27.95" customHeight="1" x14ac:dyDescent="0.15"/>
    <row r="3" spans="1:12" ht="27.95" customHeight="1" x14ac:dyDescent="0.15">
      <c r="A3" s="4"/>
      <c r="B3" s="26" t="s">
        <v>43</v>
      </c>
      <c r="C3" s="26"/>
      <c r="D3" s="26"/>
      <c r="E3" s="26"/>
      <c r="F3" s="26"/>
      <c r="G3" s="26"/>
      <c r="H3" s="26"/>
      <c r="I3" s="26"/>
      <c r="J3" s="16" t="s">
        <v>54</v>
      </c>
      <c r="K3" s="4"/>
    </row>
    <row r="4" spans="1:12" ht="27.95" customHeight="1" x14ac:dyDescent="0.15">
      <c r="A4" s="1" t="s">
        <v>0</v>
      </c>
    </row>
    <row r="5" spans="1:12" ht="27.95" customHeight="1" x14ac:dyDescent="0.15">
      <c r="A5" s="1" t="s">
        <v>14</v>
      </c>
    </row>
    <row r="6" spans="1:12" ht="27.95" customHeight="1" x14ac:dyDescent="0.15"/>
    <row r="7" spans="1:12" ht="27.95" customHeight="1" x14ac:dyDescent="0.15">
      <c r="E7" s="27" t="s">
        <v>13</v>
      </c>
      <c r="F7" s="27"/>
      <c r="G7" s="57">
        <f>送迎報告書!C7</f>
        <v>0</v>
      </c>
      <c r="H7" s="57"/>
      <c r="I7" s="57"/>
      <c r="J7" s="57"/>
    </row>
    <row r="8" spans="1:12" ht="27.95" customHeight="1" x14ac:dyDescent="0.15"/>
    <row r="9" spans="1:12" ht="27.95" customHeight="1" x14ac:dyDescent="0.15">
      <c r="A9" s="29" t="s">
        <v>1</v>
      </c>
      <c r="B9" s="29"/>
      <c r="C9" s="29" t="s">
        <v>2</v>
      </c>
      <c r="D9" s="29"/>
      <c r="E9" s="29"/>
      <c r="F9" s="29"/>
      <c r="G9" s="29" t="s">
        <v>3</v>
      </c>
      <c r="H9" s="29"/>
      <c r="I9" s="29"/>
      <c r="J9" s="29"/>
    </row>
    <row r="10" spans="1:12" ht="27.95" customHeight="1" x14ac:dyDescent="0.15">
      <c r="A10" s="29"/>
      <c r="B10" s="29"/>
      <c r="C10" s="47"/>
      <c r="D10" s="47"/>
      <c r="E10" s="47"/>
      <c r="F10" s="47"/>
      <c r="G10" s="47"/>
      <c r="H10" s="47"/>
      <c r="I10" s="47"/>
      <c r="J10" s="47"/>
    </row>
    <row r="11" spans="1:12" ht="27.95" customHeight="1" x14ac:dyDescent="0.15">
      <c r="A11" s="29"/>
      <c r="B11" s="29"/>
      <c r="C11" s="29" t="s">
        <v>4</v>
      </c>
      <c r="D11" s="29"/>
      <c r="E11" s="29"/>
      <c r="F11" s="29"/>
      <c r="G11" s="29" t="s">
        <v>5</v>
      </c>
      <c r="H11" s="29"/>
      <c r="I11" s="29"/>
      <c r="J11" s="29"/>
    </row>
    <row r="12" spans="1:12" ht="27.95" customHeight="1" x14ac:dyDescent="0.15">
      <c r="A12" s="29"/>
      <c r="B12" s="29"/>
      <c r="C12" s="48"/>
      <c r="D12" s="48"/>
      <c r="E12" s="48"/>
      <c r="F12" s="48"/>
      <c r="G12" s="49"/>
      <c r="H12" s="49"/>
      <c r="I12" s="49"/>
      <c r="J12" s="49"/>
    </row>
    <row r="13" spans="1:12" ht="27.95" customHeight="1" x14ac:dyDescent="0.15">
      <c r="A13" s="29" t="s">
        <v>11</v>
      </c>
      <c r="B13" s="29"/>
      <c r="C13" s="29"/>
      <c r="D13" s="29"/>
      <c r="E13" s="29"/>
      <c r="F13" s="33" t="e">
        <f>SUM(H16:J27)</f>
        <v>#DIV/0!</v>
      </c>
      <c r="G13" s="34"/>
      <c r="H13" s="34"/>
      <c r="I13" s="34"/>
      <c r="J13" s="34"/>
    </row>
    <row r="14" spans="1:12" ht="27.95" customHeight="1" x14ac:dyDescent="0.15">
      <c r="A14" s="29"/>
      <c r="B14" s="29"/>
      <c r="C14" s="29"/>
      <c r="D14" s="29"/>
      <c r="E14" s="29"/>
      <c r="F14" s="34"/>
      <c r="G14" s="34"/>
      <c r="H14" s="34"/>
      <c r="I14" s="34"/>
      <c r="J14" s="34"/>
    </row>
    <row r="15" spans="1:12" ht="24" customHeight="1" x14ac:dyDescent="0.15">
      <c r="A15" s="35" t="s">
        <v>12</v>
      </c>
      <c r="B15" s="36"/>
      <c r="C15" s="36"/>
      <c r="D15" s="29" t="s">
        <v>6</v>
      </c>
      <c r="E15" s="29"/>
      <c r="F15" s="29" t="s">
        <v>7</v>
      </c>
      <c r="G15" s="29"/>
      <c r="H15" s="29" t="s">
        <v>8</v>
      </c>
      <c r="I15" s="29"/>
      <c r="J15" s="29"/>
    </row>
    <row r="16" spans="1:12" ht="24" customHeight="1" x14ac:dyDescent="0.15">
      <c r="A16" s="35"/>
      <c r="B16" s="37">
        <v>4</v>
      </c>
      <c r="C16" s="37"/>
      <c r="D16" s="44"/>
      <c r="E16" s="44"/>
      <c r="F16" s="42">
        <f>地域ガソリン単価!B3</f>
        <v>181</v>
      </c>
      <c r="G16" s="43"/>
      <c r="H16" s="40" t="e">
        <f t="shared" ref="H16:H27" si="0">ROUNDDOWN(D16/L16*F16,0)</f>
        <v>#DIV/0!</v>
      </c>
      <c r="I16" s="40"/>
      <c r="J16" s="40"/>
      <c r="L16" s="3">
        <f>G12</f>
        <v>0</v>
      </c>
    </row>
    <row r="17" spans="1:12" ht="24" customHeight="1" x14ac:dyDescent="0.15">
      <c r="A17" s="35"/>
      <c r="B17" s="37">
        <v>5</v>
      </c>
      <c r="C17" s="37"/>
      <c r="D17" s="44"/>
      <c r="E17" s="44"/>
      <c r="F17" s="42">
        <f>地域ガソリン単価!C3</f>
        <v>180</v>
      </c>
      <c r="G17" s="43"/>
      <c r="H17" s="40" t="e">
        <f t="shared" si="0"/>
        <v>#DIV/0!</v>
      </c>
      <c r="I17" s="40"/>
      <c r="J17" s="40"/>
      <c r="L17" s="3">
        <f>G12</f>
        <v>0</v>
      </c>
    </row>
    <row r="18" spans="1:12" ht="24" customHeight="1" x14ac:dyDescent="0.15">
      <c r="A18" s="35"/>
      <c r="B18" s="37">
        <v>6</v>
      </c>
      <c r="C18" s="37"/>
      <c r="D18" s="44"/>
      <c r="E18" s="44"/>
      <c r="F18" s="42">
        <f>地域ガソリン単価!D3</f>
        <v>179</v>
      </c>
      <c r="G18" s="43"/>
      <c r="H18" s="40" t="e">
        <f t="shared" si="0"/>
        <v>#DIV/0!</v>
      </c>
      <c r="I18" s="40"/>
      <c r="J18" s="40"/>
      <c r="L18" s="3">
        <f>G12</f>
        <v>0</v>
      </c>
    </row>
    <row r="19" spans="1:12" ht="24" customHeight="1" x14ac:dyDescent="0.15">
      <c r="A19" s="35"/>
      <c r="B19" s="37">
        <v>7</v>
      </c>
      <c r="C19" s="37"/>
      <c r="D19" s="44"/>
      <c r="E19" s="44"/>
      <c r="F19" s="42">
        <f>地域ガソリン単価!E3</f>
        <v>181</v>
      </c>
      <c r="G19" s="43"/>
      <c r="H19" s="40" t="e">
        <f t="shared" si="0"/>
        <v>#DIV/0!</v>
      </c>
      <c r="I19" s="40"/>
      <c r="J19" s="40"/>
      <c r="L19" s="3">
        <f>G12</f>
        <v>0</v>
      </c>
    </row>
    <row r="20" spans="1:12" ht="24" customHeight="1" x14ac:dyDescent="0.15">
      <c r="A20" s="35"/>
      <c r="B20" s="37">
        <v>8</v>
      </c>
      <c r="C20" s="37"/>
      <c r="D20" s="44"/>
      <c r="E20" s="44"/>
      <c r="F20" s="42">
        <f>地域ガソリン単価!F3</f>
        <v>180</v>
      </c>
      <c r="G20" s="43"/>
      <c r="H20" s="40" t="e">
        <f t="shared" si="0"/>
        <v>#DIV/0!</v>
      </c>
      <c r="I20" s="40"/>
      <c r="J20" s="40"/>
      <c r="L20" s="3">
        <f>G12</f>
        <v>0</v>
      </c>
    </row>
    <row r="21" spans="1:12" ht="24" customHeight="1" x14ac:dyDescent="0.15">
      <c r="A21" s="35"/>
      <c r="B21" s="37">
        <v>9</v>
      </c>
      <c r="C21" s="37"/>
      <c r="D21" s="44"/>
      <c r="E21" s="44"/>
      <c r="F21" s="42">
        <f>地域ガソリン単価!G3</f>
        <v>180</v>
      </c>
      <c r="G21" s="43"/>
      <c r="H21" s="40" t="e">
        <f t="shared" si="0"/>
        <v>#DIV/0!</v>
      </c>
      <c r="I21" s="40"/>
      <c r="J21" s="40"/>
      <c r="L21" s="3">
        <f>G12</f>
        <v>0</v>
      </c>
    </row>
    <row r="22" spans="1:12" ht="24" customHeight="1" x14ac:dyDescent="0.15">
      <c r="A22" s="35"/>
      <c r="B22" s="37">
        <v>10</v>
      </c>
      <c r="C22" s="37"/>
      <c r="D22" s="44"/>
      <c r="E22" s="44"/>
      <c r="F22" s="42">
        <f>地域ガソリン単価!H3</f>
        <v>180</v>
      </c>
      <c r="G22" s="43"/>
      <c r="H22" s="40" t="e">
        <f t="shared" si="0"/>
        <v>#DIV/0!</v>
      </c>
      <c r="I22" s="40"/>
      <c r="J22" s="40"/>
      <c r="L22" s="3">
        <f>G12</f>
        <v>0</v>
      </c>
    </row>
    <row r="23" spans="1:12" ht="24" customHeight="1" x14ac:dyDescent="0.15">
      <c r="A23" s="35"/>
      <c r="B23" s="37">
        <v>11</v>
      </c>
      <c r="C23" s="37"/>
      <c r="D23" s="44"/>
      <c r="E23" s="44"/>
      <c r="F23" s="42">
        <f>地域ガソリン単価!I3</f>
        <v>180</v>
      </c>
      <c r="G23" s="43"/>
      <c r="H23" s="40" t="e">
        <f t="shared" si="0"/>
        <v>#DIV/0!</v>
      </c>
      <c r="I23" s="40"/>
      <c r="J23" s="40"/>
      <c r="L23" s="3">
        <f>G12</f>
        <v>0</v>
      </c>
    </row>
    <row r="24" spans="1:12" ht="24" customHeight="1" x14ac:dyDescent="0.15">
      <c r="A24" s="35"/>
      <c r="B24" s="37">
        <v>12</v>
      </c>
      <c r="C24" s="37"/>
      <c r="D24" s="44"/>
      <c r="E24" s="44"/>
      <c r="F24" s="42">
        <f>地域ガソリン単価!J3</f>
        <v>182</v>
      </c>
      <c r="G24" s="43"/>
      <c r="H24" s="40" t="e">
        <f t="shared" si="0"/>
        <v>#DIV/0!</v>
      </c>
      <c r="I24" s="40"/>
      <c r="J24" s="40"/>
      <c r="L24" s="3">
        <f>G12</f>
        <v>0</v>
      </c>
    </row>
    <row r="25" spans="1:12" ht="24" customHeight="1" x14ac:dyDescent="0.15">
      <c r="A25" s="35"/>
      <c r="B25" s="37">
        <v>1</v>
      </c>
      <c r="C25" s="37"/>
      <c r="D25" s="44"/>
      <c r="E25" s="44"/>
      <c r="F25" s="42">
        <f>地域ガソリン単価!K3</f>
        <v>182</v>
      </c>
      <c r="G25" s="43"/>
      <c r="H25" s="40" t="e">
        <f>ROUNDDOWN(D25/L25*F25,0)</f>
        <v>#DIV/0!</v>
      </c>
      <c r="I25" s="40"/>
      <c r="J25" s="40"/>
      <c r="L25" s="3">
        <f>G12</f>
        <v>0</v>
      </c>
    </row>
    <row r="26" spans="1:12" ht="24" customHeight="1" x14ac:dyDescent="0.15">
      <c r="A26" s="35"/>
      <c r="B26" s="37">
        <v>2</v>
      </c>
      <c r="C26" s="37"/>
      <c r="D26" s="44"/>
      <c r="E26" s="44"/>
      <c r="F26" s="42">
        <f>地域ガソリン単価!L3</f>
        <v>182</v>
      </c>
      <c r="G26" s="43"/>
      <c r="H26" s="40" t="e">
        <f t="shared" si="0"/>
        <v>#DIV/0!</v>
      </c>
      <c r="I26" s="40"/>
      <c r="J26" s="40"/>
      <c r="L26" s="3">
        <f>G12</f>
        <v>0</v>
      </c>
    </row>
    <row r="27" spans="1:12" ht="24" customHeight="1" x14ac:dyDescent="0.15">
      <c r="A27" s="35"/>
      <c r="B27" s="37">
        <v>3</v>
      </c>
      <c r="C27" s="37"/>
      <c r="D27" s="44"/>
      <c r="E27" s="44"/>
      <c r="F27" s="42">
        <f>地域ガソリン単価!M3</f>
        <v>182</v>
      </c>
      <c r="G27" s="43"/>
      <c r="H27" s="40" t="e">
        <f t="shared" si="0"/>
        <v>#DIV/0!</v>
      </c>
      <c r="I27" s="40"/>
      <c r="J27" s="40"/>
      <c r="L27" s="3">
        <f>G12</f>
        <v>0</v>
      </c>
    </row>
    <row r="28" spans="1:12" ht="27.95" customHeight="1" x14ac:dyDescent="0.15">
      <c r="B28" s="18" t="s">
        <v>28</v>
      </c>
      <c r="C28" s="18"/>
      <c r="D28" s="45">
        <f>SUM(D16:E27)</f>
        <v>0</v>
      </c>
      <c r="E28" s="46"/>
      <c r="F28" s="41"/>
      <c r="G28" s="41"/>
      <c r="H28" s="41"/>
    </row>
    <row r="29" spans="1:12" ht="27.95" customHeight="1" x14ac:dyDescent="0.15"/>
    <row r="30" spans="1:12" ht="27.95" customHeight="1" x14ac:dyDescent="0.15"/>
    <row r="31" spans="1:12" ht="27.95" customHeight="1" x14ac:dyDescent="0.15"/>
    <row r="32" spans="1:12" ht="27.95" customHeight="1" x14ac:dyDescent="0.15"/>
    <row r="33" ht="27.95" customHeight="1" x14ac:dyDescent="0.15"/>
    <row r="34" ht="27.95" customHeight="1" x14ac:dyDescent="0.15"/>
    <row r="35" ht="27.95" customHeight="1" x14ac:dyDescent="0.15"/>
    <row r="36" ht="27.95" customHeight="1" x14ac:dyDescent="0.15"/>
    <row r="37" ht="27.95" customHeight="1" x14ac:dyDescent="0.15"/>
    <row r="38" ht="27.95" customHeight="1" x14ac:dyDescent="0.15"/>
    <row r="39" ht="27.95" customHeight="1" x14ac:dyDescent="0.15"/>
    <row r="40" ht="27.95" customHeight="1" x14ac:dyDescent="0.15"/>
    <row r="41" ht="27.95" customHeight="1" x14ac:dyDescent="0.15"/>
    <row r="42" ht="27.95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</sheetData>
  <mergeCells count="69">
    <mergeCell ref="D28:E28"/>
    <mergeCell ref="F28:H28"/>
    <mergeCell ref="B26:C26"/>
    <mergeCell ref="D26:E26"/>
    <mergeCell ref="F26:G26"/>
    <mergeCell ref="H26:J26"/>
    <mergeCell ref="B27:C27"/>
    <mergeCell ref="D27:E27"/>
    <mergeCell ref="F27:G27"/>
    <mergeCell ref="H27:J27"/>
    <mergeCell ref="B24:C24"/>
    <mergeCell ref="D24:E24"/>
    <mergeCell ref="F24:G24"/>
    <mergeCell ref="H24:J24"/>
    <mergeCell ref="B25:C25"/>
    <mergeCell ref="D25:E25"/>
    <mergeCell ref="F25:G25"/>
    <mergeCell ref="H25:J25"/>
    <mergeCell ref="B22:C22"/>
    <mergeCell ref="D22:E22"/>
    <mergeCell ref="F22:G22"/>
    <mergeCell ref="H22:J22"/>
    <mergeCell ref="B23:C23"/>
    <mergeCell ref="D23:E23"/>
    <mergeCell ref="F23:G23"/>
    <mergeCell ref="H23:J23"/>
    <mergeCell ref="B20:C20"/>
    <mergeCell ref="D20:E20"/>
    <mergeCell ref="F20:G20"/>
    <mergeCell ref="H20:J20"/>
    <mergeCell ref="B21:C21"/>
    <mergeCell ref="D21:E21"/>
    <mergeCell ref="F21:G21"/>
    <mergeCell ref="H21:J21"/>
    <mergeCell ref="B18:C18"/>
    <mergeCell ref="D18:E18"/>
    <mergeCell ref="F18:G18"/>
    <mergeCell ref="H18:J18"/>
    <mergeCell ref="B19:C19"/>
    <mergeCell ref="D19:E19"/>
    <mergeCell ref="F19:G19"/>
    <mergeCell ref="H19:J19"/>
    <mergeCell ref="D16:E16"/>
    <mergeCell ref="F16:G16"/>
    <mergeCell ref="H16:J16"/>
    <mergeCell ref="B17:C17"/>
    <mergeCell ref="D17:E17"/>
    <mergeCell ref="F17:G17"/>
    <mergeCell ref="H17:J17"/>
    <mergeCell ref="C12:F12"/>
    <mergeCell ref="G12:J12"/>
    <mergeCell ref="A13:E14"/>
    <mergeCell ref="F13:J14"/>
    <mergeCell ref="A15:A27"/>
    <mergeCell ref="B15:C15"/>
    <mergeCell ref="D15:E15"/>
    <mergeCell ref="F15:G15"/>
    <mergeCell ref="H15:J15"/>
    <mergeCell ref="B16:C16"/>
    <mergeCell ref="B3:I3"/>
    <mergeCell ref="E7:F7"/>
    <mergeCell ref="G7:J7"/>
    <mergeCell ref="A9:B12"/>
    <mergeCell ref="C9:F9"/>
    <mergeCell ref="G9:J9"/>
    <mergeCell ref="C10:F10"/>
    <mergeCell ref="G10:J10"/>
    <mergeCell ref="C11:F11"/>
    <mergeCell ref="G11:J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1"/>
  <sheetViews>
    <sheetView view="pageBreakPreview" zoomScale="115" zoomScaleNormal="100" zoomScaleSheetLayoutView="115" workbookViewId="0">
      <selection activeCell="G7" sqref="G7:J7"/>
    </sheetView>
  </sheetViews>
  <sheetFormatPr defaultRowHeight="13.5" x14ac:dyDescent="0.15"/>
  <cols>
    <col min="1" max="10" width="8.125" style="1" customWidth="1"/>
    <col min="11" max="11" width="3.625" style="1" customWidth="1"/>
    <col min="12" max="16384" width="9" style="1"/>
  </cols>
  <sheetData>
    <row r="1" spans="1:12" ht="27.95" customHeight="1" x14ac:dyDescent="0.15">
      <c r="A1" s="1" t="s">
        <v>34</v>
      </c>
      <c r="K1" s="58" t="s">
        <v>45</v>
      </c>
    </row>
    <row r="2" spans="1:12" ht="27.95" customHeight="1" x14ac:dyDescent="0.15"/>
    <row r="3" spans="1:12" ht="27.95" customHeight="1" x14ac:dyDescent="0.15">
      <c r="A3" s="4"/>
      <c r="B3" s="26" t="s">
        <v>43</v>
      </c>
      <c r="C3" s="26"/>
      <c r="D3" s="26"/>
      <c r="E3" s="26"/>
      <c r="F3" s="26"/>
      <c r="G3" s="26"/>
      <c r="H3" s="26"/>
      <c r="I3" s="26"/>
      <c r="J3" s="16" t="s">
        <v>54</v>
      </c>
      <c r="K3" s="4"/>
    </row>
    <row r="4" spans="1:12" ht="27.95" customHeight="1" x14ac:dyDescent="0.15">
      <c r="A4" s="1" t="s">
        <v>0</v>
      </c>
    </row>
    <row r="5" spans="1:12" ht="27.95" customHeight="1" x14ac:dyDescent="0.15">
      <c r="A5" s="1" t="s">
        <v>14</v>
      </c>
    </row>
    <row r="6" spans="1:12" ht="27.95" customHeight="1" x14ac:dyDescent="0.15"/>
    <row r="7" spans="1:12" ht="27.95" customHeight="1" x14ac:dyDescent="0.15">
      <c r="E7" s="27" t="s">
        <v>13</v>
      </c>
      <c r="F7" s="27"/>
      <c r="G7" s="57">
        <f>送迎報告書!C7</f>
        <v>0</v>
      </c>
      <c r="H7" s="57"/>
      <c r="I7" s="57"/>
      <c r="J7" s="57"/>
    </row>
    <row r="8" spans="1:12" ht="27.95" customHeight="1" x14ac:dyDescent="0.15"/>
    <row r="9" spans="1:12" ht="27.95" customHeight="1" x14ac:dyDescent="0.15">
      <c r="A9" s="29" t="s">
        <v>1</v>
      </c>
      <c r="B9" s="29"/>
      <c r="C9" s="29" t="s">
        <v>2</v>
      </c>
      <c r="D9" s="29"/>
      <c r="E9" s="29"/>
      <c r="F9" s="29"/>
      <c r="G9" s="29" t="s">
        <v>3</v>
      </c>
      <c r="H9" s="29"/>
      <c r="I9" s="29"/>
      <c r="J9" s="29"/>
    </row>
    <row r="10" spans="1:12" ht="27.95" customHeight="1" x14ac:dyDescent="0.15">
      <c r="A10" s="29"/>
      <c r="B10" s="29"/>
      <c r="C10" s="47"/>
      <c r="D10" s="47"/>
      <c r="E10" s="47"/>
      <c r="F10" s="47"/>
      <c r="G10" s="47"/>
      <c r="H10" s="47"/>
      <c r="I10" s="47"/>
      <c r="J10" s="47"/>
    </row>
    <row r="11" spans="1:12" ht="27.95" customHeight="1" x14ac:dyDescent="0.15">
      <c r="A11" s="29"/>
      <c r="B11" s="29"/>
      <c r="C11" s="29" t="s">
        <v>4</v>
      </c>
      <c r="D11" s="29"/>
      <c r="E11" s="29"/>
      <c r="F11" s="29"/>
      <c r="G11" s="29" t="s">
        <v>5</v>
      </c>
      <c r="H11" s="29"/>
      <c r="I11" s="29"/>
      <c r="J11" s="29"/>
    </row>
    <row r="12" spans="1:12" ht="27.95" customHeight="1" x14ac:dyDescent="0.15">
      <c r="A12" s="29"/>
      <c r="B12" s="29"/>
      <c r="C12" s="48"/>
      <c r="D12" s="48"/>
      <c r="E12" s="48"/>
      <c r="F12" s="48"/>
      <c r="G12" s="49"/>
      <c r="H12" s="49"/>
      <c r="I12" s="49"/>
      <c r="J12" s="49"/>
    </row>
    <row r="13" spans="1:12" ht="27.95" customHeight="1" x14ac:dyDescent="0.15">
      <c r="A13" s="29" t="s">
        <v>11</v>
      </c>
      <c r="B13" s="29"/>
      <c r="C13" s="29"/>
      <c r="D13" s="29"/>
      <c r="E13" s="29"/>
      <c r="F13" s="33" t="e">
        <f>SUM(H16:J27)</f>
        <v>#DIV/0!</v>
      </c>
      <c r="G13" s="34"/>
      <c r="H13" s="34"/>
      <c r="I13" s="34"/>
      <c r="J13" s="34"/>
    </row>
    <row r="14" spans="1:12" ht="27.95" customHeight="1" x14ac:dyDescent="0.15">
      <c r="A14" s="29"/>
      <c r="B14" s="29"/>
      <c r="C14" s="29"/>
      <c r="D14" s="29"/>
      <c r="E14" s="29"/>
      <c r="F14" s="34"/>
      <c r="G14" s="34"/>
      <c r="H14" s="34"/>
      <c r="I14" s="34"/>
      <c r="J14" s="34"/>
    </row>
    <row r="15" spans="1:12" ht="24" customHeight="1" x14ac:dyDescent="0.15">
      <c r="A15" s="35" t="s">
        <v>12</v>
      </c>
      <c r="B15" s="36"/>
      <c r="C15" s="36"/>
      <c r="D15" s="29" t="s">
        <v>6</v>
      </c>
      <c r="E15" s="29"/>
      <c r="F15" s="29" t="s">
        <v>7</v>
      </c>
      <c r="G15" s="29"/>
      <c r="H15" s="29" t="s">
        <v>8</v>
      </c>
      <c r="I15" s="29"/>
      <c r="J15" s="29"/>
    </row>
    <row r="16" spans="1:12" ht="24" customHeight="1" x14ac:dyDescent="0.15">
      <c r="A16" s="35"/>
      <c r="B16" s="37">
        <v>4</v>
      </c>
      <c r="C16" s="37"/>
      <c r="D16" s="44"/>
      <c r="E16" s="44"/>
      <c r="F16" s="42">
        <f>地域ガソリン単価!B3</f>
        <v>181</v>
      </c>
      <c r="G16" s="43"/>
      <c r="H16" s="40" t="e">
        <f t="shared" ref="H16:H27" si="0">ROUNDDOWN(D16/L16*F16,0)</f>
        <v>#DIV/0!</v>
      </c>
      <c r="I16" s="40"/>
      <c r="J16" s="40"/>
      <c r="L16" s="3">
        <f>G12</f>
        <v>0</v>
      </c>
    </row>
    <row r="17" spans="1:12" ht="24" customHeight="1" x14ac:dyDescent="0.15">
      <c r="A17" s="35"/>
      <c r="B17" s="37">
        <v>5</v>
      </c>
      <c r="C17" s="37"/>
      <c r="D17" s="44"/>
      <c r="E17" s="44"/>
      <c r="F17" s="42">
        <f>地域ガソリン単価!C3</f>
        <v>180</v>
      </c>
      <c r="G17" s="43"/>
      <c r="H17" s="40" t="e">
        <f t="shared" si="0"/>
        <v>#DIV/0!</v>
      </c>
      <c r="I17" s="40"/>
      <c r="J17" s="40"/>
      <c r="L17" s="3">
        <f>G12</f>
        <v>0</v>
      </c>
    </row>
    <row r="18" spans="1:12" ht="24" customHeight="1" x14ac:dyDescent="0.15">
      <c r="A18" s="35"/>
      <c r="B18" s="37">
        <v>6</v>
      </c>
      <c r="C18" s="37"/>
      <c r="D18" s="44"/>
      <c r="E18" s="44"/>
      <c r="F18" s="42">
        <f>地域ガソリン単価!D3</f>
        <v>179</v>
      </c>
      <c r="G18" s="43"/>
      <c r="H18" s="40" t="e">
        <f t="shared" si="0"/>
        <v>#DIV/0!</v>
      </c>
      <c r="I18" s="40"/>
      <c r="J18" s="40"/>
      <c r="L18" s="3">
        <f>G12</f>
        <v>0</v>
      </c>
    </row>
    <row r="19" spans="1:12" ht="24" customHeight="1" x14ac:dyDescent="0.15">
      <c r="A19" s="35"/>
      <c r="B19" s="37">
        <v>7</v>
      </c>
      <c r="C19" s="37"/>
      <c r="D19" s="44"/>
      <c r="E19" s="44"/>
      <c r="F19" s="42">
        <f>地域ガソリン単価!E3</f>
        <v>181</v>
      </c>
      <c r="G19" s="43"/>
      <c r="H19" s="40" t="e">
        <f t="shared" si="0"/>
        <v>#DIV/0!</v>
      </c>
      <c r="I19" s="40"/>
      <c r="J19" s="40"/>
      <c r="L19" s="3">
        <f>G12</f>
        <v>0</v>
      </c>
    </row>
    <row r="20" spans="1:12" ht="24" customHeight="1" x14ac:dyDescent="0.15">
      <c r="A20" s="35"/>
      <c r="B20" s="37">
        <v>8</v>
      </c>
      <c r="C20" s="37"/>
      <c r="D20" s="44"/>
      <c r="E20" s="44"/>
      <c r="F20" s="42">
        <f>地域ガソリン単価!F3</f>
        <v>180</v>
      </c>
      <c r="G20" s="43"/>
      <c r="H20" s="40" t="e">
        <f t="shared" si="0"/>
        <v>#DIV/0!</v>
      </c>
      <c r="I20" s="40"/>
      <c r="J20" s="40"/>
      <c r="L20" s="3">
        <f>G12</f>
        <v>0</v>
      </c>
    </row>
    <row r="21" spans="1:12" ht="24" customHeight="1" x14ac:dyDescent="0.15">
      <c r="A21" s="35"/>
      <c r="B21" s="37">
        <v>9</v>
      </c>
      <c r="C21" s="37"/>
      <c r="D21" s="44"/>
      <c r="E21" s="44"/>
      <c r="F21" s="42">
        <f>地域ガソリン単価!G3</f>
        <v>180</v>
      </c>
      <c r="G21" s="43"/>
      <c r="H21" s="40" t="e">
        <f t="shared" si="0"/>
        <v>#DIV/0!</v>
      </c>
      <c r="I21" s="40"/>
      <c r="J21" s="40"/>
      <c r="L21" s="3">
        <f>G12</f>
        <v>0</v>
      </c>
    </row>
    <row r="22" spans="1:12" ht="24" customHeight="1" x14ac:dyDescent="0.15">
      <c r="A22" s="35"/>
      <c r="B22" s="37">
        <v>10</v>
      </c>
      <c r="C22" s="37"/>
      <c r="D22" s="44"/>
      <c r="E22" s="44"/>
      <c r="F22" s="42">
        <f>地域ガソリン単価!H3</f>
        <v>180</v>
      </c>
      <c r="G22" s="43"/>
      <c r="H22" s="40" t="e">
        <f t="shared" si="0"/>
        <v>#DIV/0!</v>
      </c>
      <c r="I22" s="40"/>
      <c r="J22" s="40"/>
      <c r="L22" s="3">
        <f>G12</f>
        <v>0</v>
      </c>
    </row>
    <row r="23" spans="1:12" ht="24" customHeight="1" x14ac:dyDescent="0.15">
      <c r="A23" s="35"/>
      <c r="B23" s="37">
        <v>11</v>
      </c>
      <c r="C23" s="37"/>
      <c r="D23" s="44"/>
      <c r="E23" s="44"/>
      <c r="F23" s="42">
        <f>地域ガソリン単価!I3</f>
        <v>180</v>
      </c>
      <c r="G23" s="43"/>
      <c r="H23" s="40" t="e">
        <f t="shared" si="0"/>
        <v>#DIV/0!</v>
      </c>
      <c r="I23" s="40"/>
      <c r="J23" s="40"/>
      <c r="L23" s="3">
        <f>G12</f>
        <v>0</v>
      </c>
    </row>
    <row r="24" spans="1:12" ht="24" customHeight="1" x14ac:dyDescent="0.15">
      <c r="A24" s="35"/>
      <c r="B24" s="37">
        <v>12</v>
      </c>
      <c r="C24" s="37"/>
      <c r="D24" s="44"/>
      <c r="E24" s="44"/>
      <c r="F24" s="42">
        <f>地域ガソリン単価!J3</f>
        <v>182</v>
      </c>
      <c r="G24" s="43"/>
      <c r="H24" s="40" t="e">
        <f t="shared" si="0"/>
        <v>#DIV/0!</v>
      </c>
      <c r="I24" s="40"/>
      <c r="J24" s="40"/>
      <c r="L24" s="3">
        <f>G12</f>
        <v>0</v>
      </c>
    </row>
    <row r="25" spans="1:12" ht="24" customHeight="1" x14ac:dyDescent="0.15">
      <c r="A25" s="35"/>
      <c r="B25" s="37">
        <v>1</v>
      </c>
      <c r="C25" s="37"/>
      <c r="D25" s="44"/>
      <c r="E25" s="44"/>
      <c r="F25" s="42">
        <f>地域ガソリン単価!K3</f>
        <v>182</v>
      </c>
      <c r="G25" s="43"/>
      <c r="H25" s="40" t="e">
        <f>ROUNDDOWN(D25/L25*F25,0)</f>
        <v>#DIV/0!</v>
      </c>
      <c r="I25" s="40"/>
      <c r="J25" s="40"/>
      <c r="L25" s="3">
        <f>G12</f>
        <v>0</v>
      </c>
    </row>
    <row r="26" spans="1:12" ht="24" customHeight="1" x14ac:dyDescent="0.15">
      <c r="A26" s="35"/>
      <c r="B26" s="37">
        <v>2</v>
      </c>
      <c r="C26" s="37"/>
      <c r="D26" s="44"/>
      <c r="E26" s="44"/>
      <c r="F26" s="42">
        <f>地域ガソリン単価!L3</f>
        <v>182</v>
      </c>
      <c r="G26" s="43"/>
      <c r="H26" s="40" t="e">
        <f t="shared" si="0"/>
        <v>#DIV/0!</v>
      </c>
      <c r="I26" s="40"/>
      <c r="J26" s="40"/>
      <c r="L26" s="3">
        <f>G12</f>
        <v>0</v>
      </c>
    </row>
    <row r="27" spans="1:12" ht="24" customHeight="1" x14ac:dyDescent="0.15">
      <c r="A27" s="35"/>
      <c r="B27" s="37">
        <v>3</v>
      </c>
      <c r="C27" s="37"/>
      <c r="D27" s="44"/>
      <c r="E27" s="44"/>
      <c r="F27" s="42">
        <f>地域ガソリン単価!M3</f>
        <v>182</v>
      </c>
      <c r="G27" s="43"/>
      <c r="H27" s="40" t="e">
        <f t="shared" si="0"/>
        <v>#DIV/0!</v>
      </c>
      <c r="I27" s="40"/>
      <c r="J27" s="40"/>
      <c r="L27" s="3">
        <f>G12</f>
        <v>0</v>
      </c>
    </row>
    <row r="28" spans="1:12" ht="27.95" customHeight="1" x14ac:dyDescent="0.15">
      <c r="B28" s="18" t="s">
        <v>28</v>
      </c>
      <c r="C28" s="18"/>
      <c r="D28" s="45">
        <f>SUM(D16:E27)</f>
        <v>0</v>
      </c>
      <c r="E28" s="46"/>
      <c r="F28" s="41"/>
      <c r="G28" s="41"/>
      <c r="H28" s="41"/>
    </row>
    <row r="29" spans="1:12" ht="27.95" customHeight="1" x14ac:dyDescent="0.15"/>
    <row r="30" spans="1:12" ht="27.95" customHeight="1" x14ac:dyDescent="0.15"/>
    <row r="31" spans="1:12" ht="27.95" customHeight="1" x14ac:dyDescent="0.15"/>
    <row r="32" spans="1:12" ht="27.95" customHeight="1" x14ac:dyDescent="0.15"/>
    <row r="33" ht="27.95" customHeight="1" x14ac:dyDescent="0.15"/>
    <row r="34" ht="27.95" customHeight="1" x14ac:dyDescent="0.15"/>
    <row r="35" ht="27.95" customHeight="1" x14ac:dyDescent="0.15"/>
    <row r="36" ht="27.95" customHeight="1" x14ac:dyDescent="0.15"/>
    <row r="37" ht="27.95" customHeight="1" x14ac:dyDescent="0.15"/>
    <row r="38" ht="27.95" customHeight="1" x14ac:dyDescent="0.15"/>
    <row r="39" ht="27.95" customHeight="1" x14ac:dyDescent="0.15"/>
    <row r="40" ht="27.95" customHeight="1" x14ac:dyDescent="0.15"/>
    <row r="41" ht="27.95" customHeight="1" x14ac:dyDescent="0.15"/>
    <row r="42" ht="27.95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</sheetData>
  <mergeCells count="69">
    <mergeCell ref="D28:E28"/>
    <mergeCell ref="F28:H28"/>
    <mergeCell ref="B26:C26"/>
    <mergeCell ref="D26:E26"/>
    <mergeCell ref="F26:G26"/>
    <mergeCell ref="H26:J26"/>
    <mergeCell ref="B27:C27"/>
    <mergeCell ref="D27:E27"/>
    <mergeCell ref="F27:G27"/>
    <mergeCell ref="H27:J27"/>
    <mergeCell ref="B24:C24"/>
    <mergeCell ref="D24:E24"/>
    <mergeCell ref="F24:G24"/>
    <mergeCell ref="H24:J24"/>
    <mergeCell ref="B25:C25"/>
    <mergeCell ref="D25:E25"/>
    <mergeCell ref="F25:G25"/>
    <mergeCell ref="H25:J25"/>
    <mergeCell ref="B22:C22"/>
    <mergeCell ref="D22:E22"/>
    <mergeCell ref="F22:G22"/>
    <mergeCell ref="H22:J22"/>
    <mergeCell ref="B23:C23"/>
    <mergeCell ref="D23:E23"/>
    <mergeCell ref="F23:G23"/>
    <mergeCell ref="H23:J23"/>
    <mergeCell ref="B20:C20"/>
    <mergeCell ref="D20:E20"/>
    <mergeCell ref="F20:G20"/>
    <mergeCell ref="H20:J20"/>
    <mergeCell ref="B21:C21"/>
    <mergeCell ref="D21:E21"/>
    <mergeCell ref="F21:G21"/>
    <mergeCell ref="H21:J21"/>
    <mergeCell ref="B18:C18"/>
    <mergeCell ref="D18:E18"/>
    <mergeCell ref="F18:G18"/>
    <mergeCell ref="H18:J18"/>
    <mergeCell ref="B19:C19"/>
    <mergeCell ref="D19:E19"/>
    <mergeCell ref="F19:G19"/>
    <mergeCell ref="H19:J19"/>
    <mergeCell ref="D16:E16"/>
    <mergeCell ref="F16:G16"/>
    <mergeCell ref="H16:J16"/>
    <mergeCell ref="B17:C17"/>
    <mergeCell ref="D17:E17"/>
    <mergeCell ref="F17:G17"/>
    <mergeCell ref="H17:J17"/>
    <mergeCell ref="C12:F12"/>
    <mergeCell ref="G12:J12"/>
    <mergeCell ref="A13:E14"/>
    <mergeCell ref="F13:J14"/>
    <mergeCell ref="A15:A27"/>
    <mergeCell ref="B15:C15"/>
    <mergeCell ref="D15:E15"/>
    <mergeCell ref="F15:G15"/>
    <mergeCell ref="H15:J15"/>
    <mergeCell ref="B16:C16"/>
    <mergeCell ref="B3:I3"/>
    <mergeCell ref="E7:F7"/>
    <mergeCell ref="G7:J7"/>
    <mergeCell ref="A9:B12"/>
    <mergeCell ref="C9:F9"/>
    <mergeCell ref="G9:J9"/>
    <mergeCell ref="C10:F10"/>
    <mergeCell ref="G10:J10"/>
    <mergeCell ref="C11:F11"/>
    <mergeCell ref="G11:J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2060"/>
  </sheetPr>
  <dimension ref="A1:M27"/>
  <sheetViews>
    <sheetView view="pageBreakPreview" zoomScale="130" zoomScaleNormal="100" zoomScaleSheetLayoutView="130" workbookViewId="0">
      <selection activeCell="K5" sqref="K5"/>
    </sheetView>
  </sheetViews>
  <sheetFormatPr defaultRowHeight="13.5" x14ac:dyDescent="0.15"/>
  <sheetData>
    <row r="1" spans="1:13" ht="30" customHeight="1" x14ac:dyDescent="0.15">
      <c r="A1" s="1" t="s">
        <v>42</v>
      </c>
      <c r="D1" s="1"/>
    </row>
    <row r="2" spans="1:13" ht="30" customHeight="1" x14ac:dyDescent="0.15">
      <c r="A2" s="2" t="s">
        <v>9</v>
      </c>
      <c r="B2" s="5">
        <v>4</v>
      </c>
      <c r="C2" s="5">
        <v>5</v>
      </c>
      <c r="D2" s="5">
        <v>6</v>
      </c>
      <c r="E2" s="5">
        <v>7</v>
      </c>
      <c r="F2" s="5">
        <v>8</v>
      </c>
      <c r="G2" s="5">
        <v>9</v>
      </c>
      <c r="H2" s="5">
        <v>10</v>
      </c>
      <c r="I2" s="5">
        <v>11</v>
      </c>
      <c r="J2" s="5">
        <v>12</v>
      </c>
      <c r="K2" s="5">
        <v>1</v>
      </c>
      <c r="L2" s="5">
        <v>2</v>
      </c>
      <c r="M2" s="5">
        <v>3</v>
      </c>
    </row>
    <row r="3" spans="1:13" ht="30" customHeight="1" x14ac:dyDescent="0.15">
      <c r="A3" s="2" t="s">
        <v>10</v>
      </c>
      <c r="B3" s="6">
        <v>181</v>
      </c>
      <c r="C3" s="6">
        <v>180</v>
      </c>
      <c r="D3" s="6">
        <v>179</v>
      </c>
      <c r="E3" s="6">
        <v>181</v>
      </c>
      <c r="F3" s="6">
        <v>180</v>
      </c>
      <c r="G3" s="6">
        <v>180</v>
      </c>
      <c r="H3" s="6">
        <v>180</v>
      </c>
      <c r="I3" s="6">
        <v>180</v>
      </c>
      <c r="J3" s="6">
        <v>182</v>
      </c>
      <c r="K3" s="6">
        <v>182</v>
      </c>
      <c r="L3" s="6">
        <v>182</v>
      </c>
      <c r="M3" s="6">
        <v>182</v>
      </c>
    </row>
    <row r="4" spans="1:13" ht="30" customHeight="1" x14ac:dyDescent="0.15">
      <c r="A4" t="s">
        <v>39</v>
      </c>
      <c r="K4" s="52" t="s">
        <v>63</v>
      </c>
      <c r="L4" s="53"/>
      <c r="M4" s="53"/>
    </row>
    <row r="5" spans="1:13" ht="30" customHeight="1" x14ac:dyDescent="0.15">
      <c r="A5" s="20" t="s">
        <v>9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>
        <v>10</v>
      </c>
      <c r="I5" s="5">
        <v>11</v>
      </c>
      <c r="J5" s="5">
        <v>12</v>
      </c>
      <c r="K5" s="5">
        <v>1</v>
      </c>
      <c r="L5" s="5">
        <v>2</v>
      </c>
      <c r="M5" s="5">
        <v>3</v>
      </c>
    </row>
    <row r="6" spans="1:13" ht="30" customHeight="1" x14ac:dyDescent="0.15">
      <c r="A6" s="20" t="s">
        <v>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0" customHeight="1" x14ac:dyDescent="0.15"/>
    <row r="8" spans="1:13" ht="30" customHeight="1" x14ac:dyDescent="0.15"/>
    <row r="9" spans="1:13" ht="30" customHeight="1" x14ac:dyDescent="0.15"/>
    <row r="10" spans="1:13" ht="30" customHeight="1" x14ac:dyDescent="0.15"/>
    <row r="11" spans="1:13" ht="30" customHeight="1" x14ac:dyDescent="0.15"/>
    <row r="12" spans="1:13" ht="30" customHeight="1" x14ac:dyDescent="0.15"/>
    <row r="13" spans="1:13" ht="30" customHeight="1" x14ac:dyDescent="0.15"/>
    <row r="14" spans="1:13" ht="30" customHeight="1" x14ac:dyDescent="0.15"/>
    <row r="15" spans="1:13" ht="30" customHeight="1" x14ac:dyDescent="0.15"/>
    <row r="16" spans="1:13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</sheetData>
  <mergeCells count="1">
    <mergeCell ref="K4:M4"/>
  </mergeCells>
  <phoneticPr fontId="2"/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L59"/>
  <sheetViews>
    <sheetView view="pageBreakPreview" zoomScale="115" zoomScaleNormal="100" zoomScaleSheetLayoutView="115" workbookViewId="0">
      <selection activeCell="G10" sqref="G10:J10"/>
    </sheetView>
  </sheetViews>
  <sheetFormatPr defaultRowHeight="13.5" x14ac:dyDescent="0.15"/>
  <cols>
    <col min="1" max="10" width="8.125" style="1" customWidth="1"/>
    <col min="11" max="11" width="3.625" style="1" customWidth="1"/>
    <col min="12" max="16384" width="9" style="1"/>
  </cols>
  <sheetData>
    <row r="1" spans="1:12" ht="27.95" customHeight="1" x14ac:dyDescent="0.15"/>
    <row r="2" spans="1:12" ht="27.95" customHeight="1" x14ac:dyDescent="0.15">
      <c r="A2" s="26" t="s">
        <v>41</v>
      </c>
      <c r="B2" s="26"/>
      <c r="C2" s="26"/>
      <c r="D2" s="26"/>
      <c r="E2" s="26"/>
      <c r="F2" s="26"/>
      <c r="G2" s="26"/>
      <c r="H2" s="26"/>
      <c r="I2" s="26"/>
      <c r="J2" s="26"/>
      <c r="K2" s="4"/>
    </row>
    <row r="3" spans="1:12" ht="27.95" customHeight="1" x14ac:dyDescent="0.15"/>
    <row r="4" spans="1:12" ht="27.95" customHeight="1" x14ac:dyDescent="0.15"/>
    <row r="5" spans="1:12" ht="27.95" customHeight="1" x14ac:dyDescent="0.15">
      <c r="E5" s="27" t="s">
        <v>35</v>
      </c>
      <c r="F5" s="27"/>
      <c r="G5" s="28"/>
      <c r="H5" s="28"/>
      <c r="I5" s="28"/>
      <c r="J5" s="28"/>
    </row>
    <row r="6" spans="1:12" ht="27.95" customHeight="1" x14ac:dyDescent="0.15"/>
    <row r="7" spans="1:12" ht="27.95" customHeight="1" x14ac:dyDescent="0.15">
      <c r="A7" s="29" t="s">
        <v>1</v>
      </c>
      <c r="B7" s="29"/>
      <c r="C7" s="29" t="s">
        <v>2</v>
      </c>
      <c r="D7" s="29"/>
      <c r="E7" s="29"/>
      <c r="F7" s="29"/>
      <c r="G7" s="29" t="s">
        <v>3</v>
      </c>
      <c r="H7" s="29"/>
      <c r="I7" s="29"/>
      <c r="J7" s="29"/>
    </row>
    <row r="8" spans="1:12" ht="30" customHeight="1" x14ac:dyDescent="0.15">
      <c r="A8" s="29"/>
      <c r="B8" s="29"/>
      <c r="C8" s="30"/>
      <c r="D8" s="30"/>
      <c r="E8" s="30"/>
      <c r="F8" s="30"/>
      <c r="G8" s="30"/>
      <c r="H8" s="30"/>
      <c r="I8" s="30"/>
      <c r="J8" s="30"/>
    </row>
    <row r="9" spans="1:12" ht="27.95" customHeight="1" x14ac:dyDescent="0.15">
      <c r="A9" s="29"/>
      <c r="B9" s="29"/>
      <c r="C9" s="29" t="s">
        <v>4</v>
      </c>
      <c r="D9" s="29"/>
      <c r="E9" s="29"/>
      <c r="F9" s="29"/>
      <c r="G9" s="29" t="s">
        <v>5</v>
      </c>
      <c r="H9" s="29"/>
      <c r="I9" s="29"/>
      <c r="J9" s="29"/>
    </row>
    <row r="10" spans="1:12" ht="30" customHeight="1" x14ac:dyDescent="0.15">
      <c r="A10" s="29"/>
      <c r="B10" s="29"/>
      <c r="C10" s="31"/>
      <c r="D10" s="31"/>
      <c r="E10" s="31"/>
      <c r="F10" s="31"/>
      <c r="G10" s="32"/>
      <c r="H10" s="32"/>
      <c r="I10" s="32"/>
      <c r="J10" s="32"/>
    </row>
    <row r="11" spans="1:12" ht="27.95" customHeight="1" x14ac:dyDescent="0.15">
      <c r="A11" s="29" t="s">
        <v>11</v>
      </c>
      <c r="B11" s="29"/>
      <c r="C11" s="29"/>
      <c r="D11" s="29"/>
      <c r="E11" s="29"/>
      <c r="F11" s="33" t="e">
        <f>SUM(H14:J25)</f>
        <v>#DIV/0!</v>
      </c>
      <c r="G11" s="34"/>
      <c r="H11" s="34"/>
      <c r="I11" s="34"/>
      <c r="J11" s="34"/>
    </row>
    <row r="12" spans="1:12" ht="27.95" customHeight="1" x14ac:dyDescent="0.15">
      <c r="A12" s="29"/>
      <c r="B12" s="29"/>
      <c r="C12" s="29"/>
      <c r="D12" s="29"/>
      <c r="E12" s="29"/>
      <c r="F12" s="34"/>
      <c r="G12" s="34"/>
      <c r="H12" s="34"/>
      <c r="I12" s="34"/>
      <c r="J12" s="34"/>
    </row>
    <row r="13" spans="1:12" ht="24" customHeight="1" x14ac:dyDescent="0.15">
      <c r="A13" s="35" t="s">
        <v>12</v>
      </c>
      <c r="B13" s="36"/>
      <c r="C13" s="36"/>
      <c r="D13" s="29" t="s">
        <v>6</v>
      </c>
      <c r="E13" s="29"/>
      <c r="F13" s="29" t="s">
        <v>7</v>
      </c>
      <c r="G13" s="29"/>
      <c r="H13" s="29" t="s">
        <v>8</v>
      </c>
      <c r="I13" s="29"/>
      <c r="J13" s="29"/>
    </row>
    <row r="14" spans="1:12" ht="24" customHeight="1" x14ac:dyDescent="0.15">
      <c r="A14" s="35"/>
      <c r="B14" s="37">
        <v>4</v>
      </c>
      <c r="C14" s="37"/>
      <c r="D14" s="38"/>
      <c r="E14" s="38"/>
      <c r="F14" s="39">
        <f>地域ガソリン単価!B3</f>
        <v>181</v>
      </c>
      <c r="G14" s="39"/>
      <c r="H14" s="40" t="e">
        <f t="shared" ref="H14:H25" si="0">ROUNDDOWN(D14/L14*F14,0)</f>
        <v>#DIV/0!</v>
      </c>
      <c r="I14" s="40"/>
      <c r="J14" s="40"/>
      <c r="L14" s="3">
        <f>G10</f>
        <v>0</v>
      </c>
    </row>
    <row r="15" spans="1:12" ht="24" customHeight="1" x14ac:dyDescent="0.15">
      <c r="A15" s="35"/>
      <c r="B15" s="37">
        <v>5</v>
      </c>
      <c r="C15" s="37"/>
      <c r="D15" s="38"/>
      <c r="E15" s="38"/>
      <c r="F15" s="39">
        <f>地域ガソリン単価!C3</f>
        <v>180</v>
      </c>
      <c r="G15" s="39"/>
      <c r="H15" s="40" t="e">
        <f t="shared" si="0"/>
        <v>#DIV/0!</v>
      </c>
      <c r="I15" s="40"/>
      <c r="J15" s="40"/>
      <c r="L15" s="3">
        <f>G10</f>
        <v>0</v>
      </c>
    </row>
    <row r="16" spans="1:12" ht="24" customHeight="1" x14ac:dyDescent="0.15">
      <c r="A16" s="35"/>
      <c r="B16" s="37">
        <v>6</v>
      </c>
      <c r="C16" s="37"/>
      <c r="D16" s="38"/>
      <c r="E16" s="38"/>
      <c r="F16" s="39">
        <f>地域ガソリン単価!D3</f>
        <v>179</v>
      </c>
      <c r="G16" s="39"/>
      <c r="H16" s="40" t="e">
        <f t="shared" si="0"/>
        <v>#DIV/0!</v>
      </c>
      <c r="I16" s="40"/>
      <c r="J16" s="40"/>
      <c r="L16" s="3">
        <f>G10</f>
        <v>0</v>
      </c>
    </row>
    <row r="17" spans="1:12" ht="24" customHeight="1" x14ac:dyDescent="0.15">
      <c r="A17" s="35"/>
      <c r="B17" s="37">
        <v>7</v>
      </c>
      <c r="C17" s="37"/>
      <c r="D17" s="38"/>
      <c r="E17" s="38"/>
      <c r="F17" s="39">
        <f>地域ガソリン単価!E3</f>
        <v>181</v>
      </c>
      <c r="G17" s="39"/>
      <c r="H17" s="40" t="e">
        <f t="shared" si="0"/>
        <v>#DIV/0!</v>
      </c>
      <c r="I17" s="40"/>
      <c r="J17" s="40"/>
      <c r="L17" s="3">
        <f>G10</f>
        <v>0</v>
      </c>
    </row>
    <row r="18" spans="1:12" ht="24" customHeight="1" x14ac:dyDescent="0.15">
      <c r="A18" s="35"/>
      <c r="B18" s="37">
        <v>8</v>
      </c>
      <c r="C18" s="37"/>
      <c r="D18" s="38"/>
      <c r="E18" s="38"/>
      <c r="F18" s="39">
        <f>地域ガソリン単価!F3</f>
        <v>180</v>
      </c>
      <c r="G18" s="39"/>
      <c r="H18" s="40" t="e">
        <f t="shared" si="0"/>
        <v>#DIV/0!</v>
      </c>
      <c r="I18" s="40"/>
      <c r="J18" s="40"/>
      <c r="L18" s="3">
        <f>G10</f>
        <v>0</v>
      </c>
    </row>
    <row r="19" spans="1:12" ht="24" customHeight="1" x14ac:dyDescent="0.15">
      <c r="A19" s="35"/>
      <c r="B19" s="37">
        <v>9</v>
      </c>
      <c r="C19" s="37"/>
      <c r="D19" s="38"/>
      <c r="E19" s="38"/>
      <c r="F19" s="39">
        <f>地域ガソリン単価!G3</f>
        <v>180</v>
      </c>
      <c r="G19" s="39"/>
      <c r="H19" s="40" t="e">
        <f t="shared" si="0"/>
        <v>#DIV/0!</v>
      </c>
      <c r="I19" s="40"/>
      <c r="J19" s="40"/>
      <c r="L19" s="3">
        <f>G10</f>
        <v>0</v>
      </c>
    </row>
    <row r="20" spans="1:12" ht="24" customHeight="1" x14ac:dyDescent="0.15">
      <c r="A20" s="35"/>
      <c r="B20" s="37">
        <v>10</v>
      </c>
      <c r="C20" s="37"/>
      <c r="D20" s="38"/>
      <c r="E20" s="38"/>
      <c r="F20" s="39">
        <f>地域ガソリン単価!H3</f>
        <v>180</v>
      </c>
      <c r="G20" s="39"/>
      <c r="H20" s="40" t="e">
        <f t="shared" si="0"/>
        <v>#DIV/0!</v>
      </c>
      <c r="I20" s="40"/>
      <c r="J20" s="40"/>
      <c r="L20" s="3">
        <f>G10</f>
        <v>0</v>
      </c>
    </row>
    <row r="21" spans="1:12" ht="24" customHeight="1" x14ac:dyDescent="0.15">
      <c r="A21" s="35"/>
      <c r="B21" s="37">
        <v>11</v>
      </c>
      <c r="C21" s="37"/>
      <c r="D21" s="38"/>
      <c r="E21" s="38"/>
      <c r="F21" s="39">
        <f>地域ガソリン単価!I3</f>
        <v>180</v>
      </c>
      <c r="G21" s="39"/>
      <c r="H21" s="40" t="e">
        <f t="shared" si="0"/>
        <v>#DIV/0!</v>
      </c>
      <c r="I21" s="40"/>
      <c r="J21" s="40"/>
      <c r="L21" s="3">
        <f>G10</f>
        <v>0</v>
      </c>
    </row>
    <row r="22" spans="1:12" ht="24" customHeight="1" x14ac:dyDescent="0.15">
      <c r="A22" s="35"/>
      <c r="B22" s="37">
        <v>12</v>
      </c>
      <c r="C22" s="37"/>
      <c r="D22" s="38"/>
      <c r="E22" s="38"/>
      <c r="F22" s="39">
        <f>地域ガソリン単価!J3</f>
        <v>182</v>
      </c>
      <c r="G22" s="39"/>
      <c r="H22" s="40" t="e">
        <f t="shared" si="0"/>
        <v>#DIV/0!</v>
      </c>
      <c r="I22" s="40"/>
      <c r="J22" s="40"/>
      <c r="L22" s="3">
        <f>G10</f>
        <v>0</v>
      </c>
    </row>
    <row r="23" spans="1:12" ht="24" customHeight="1" x14ac:dyDescent="0.15">
      <c r="A23" s="35"/>
      <c r="B23" s="37">
        <v>1</v>
      </c>
      <c r="C23" s="37"/>
      <c r="D23" s="38"/>
      <c r="E23" s="38"/>
      <c r="F23" s="39">
        <f>地域ガソリン単価!K3</f>
        <v>182</v>
      </c>
      <c r="G23" s="39"/>
      <c r="H23" s="40" t="e">
        <f t="shared" si="0"/>
        <v>#DIV/0!</v>
      </c>
      <c r="I23" s="40"/>
      <c r="J23" s="40"/>
      <c r="L23" s="3">
        <f>G10</f>
        <v>0</v>
      </c>
    </row>
    <row r="24" spans="1:12" ht="24" customHeight="1" x14ac:dyDescent="0.15">
      <c r="A24" s="35"/>
      <c r="B24" s="37">
        <v>2</v>
      </c>
      <c r="C24" s="37"/>
      <c r="D24" s="38"/>
      <c r="E24" s="38"/>
      <c r="F24" s="39">
        <f>地域ガソリン単価!L3</f>
        <v>182</v>
      </c>
      <c r="G24" s="39"/>
      <c r="H24" s="40" t="e">
        <f t="shared" si="0"/>
        <v>#DIV/0!</v>
      </c>
      <c r="I24" s="40"/>
      <c r="J24" s="40"/>
      <c r="L24" s="3">
        <f>G10</f>
        <v>0</v>
      </c>
    </row>
    <row r="25" spans="1:12" ht="24" customHeight="1" x14ac:dyDescent="0.15">
      <c r="A25" s="35"/>
      <c r="B25" s="37">
        <v>3</v>
      </c>
      <c r="C25" s="37"/>
      <c r="D25" s="38"/>
      <c r="E25" s="38"/>
      <c r="F25" s="39">
        <f>地域ガソリン単価!M3</f>
        <v>182</v>
      </c>
      <c r="G25" s="39"/>
      <c r="H25" s="40" t="e">
        <f t="shared" si="0"/>
        <v>#DIV/0!</v>
      </c>
      <c r="I25" s="40"/>
      <c r="J25" s="40"/>
      <c r="L25" s="3">
        <f>G10</f>
        <v>0</v>
      </c>
    </row>
    <row r="26" spans="1:12" ht="27.95" customHeight="1" x14ac:dyDescent="0.15">
      <c r="F26" s="41"/>
      <c r="G26" s="41"/>
      <c r="H26" s="41"/>
    </row>
    <row r="27" spans="1:12" ht="27.95" customHeight="1" x14ac:dyDescent="0.15"/>
    <row r="28" spans="1:12" ht="27.95" customHeight="1" x14ac:dyDescent="0.15"/>
    <row r="29" spans="1:12" ht="27.95" customHeight="1" x14ac:dyDescent="0.15"/>
    <row r="30" spans="1:12" ht="27.95" customHeight="1" x14ac:dyDescent="0.15"/>
    <row r="31" spans="1:12" ht="27.95" customHeight="1" x14ac:dyDescent="0.15"/>
    <row r="32" spans="1:12" ht="27.95" customHeight="1" x14ac:dyDescent="0.15"/>
    <row r="33" ht="27.95" customHeight="1" x14ac:dyDescent="0.15"/>
    <row r="34" ht="27.95" customHeight="1" x14ac:dyDescent="0.15"/>
    <row r="35" ht="27.95" customHeight="1" x14ac:dyDescent="0.15"/>
    <row r="36" ht="27.95" customHeight="1" x14ac:dyDescent="0.15"/>
    <row r="37" ht="27.95" customHeight="1" x14ac:dyDescent="0.15"/>
    <row r="38" ht="27.95" customHeight="1" x14ac:dyDescent="0.15"/>
    <row r="39" ht="27.95" customHeight="1" x14ac:dyDescent="0.15"/>
    <row r="40" ht="27.95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</sheetData>
  <mergeCells count="68">
    <mergeCell ref="F26:H26"/>
    <mergeCell ref="B24:C24"/>
    <mergeCell ref="D24:E24"/>
    <mergeCell ref="F24:G24"/>
    <mergeCell ref="H24:J24"/>
    <mergeCell ref="B25:C25"/>
    <mergeCell ref="D25:E25"/>
    <mergeCell ref="F25:G25"/>
    <mergeCell ref="H25:J25"/>
    <mergeCell ref="B22:C22"/>
    <mergeCell ref="D22:E22"/>
    <mergeCell ref="F22:G22"/>
    <mergeCell ref="H22:J22"/>
    <mergeCell ref="B23:C23"/>
    <mergeCell ref="D23:E23"/>
    <mergeCell ref="F23:G23"/>
    <mergeCell ref="H23:J23"/>
    <mergeCell ref="B20:C20"/>
    <mergeCell ref="D20:E20"/>
    <mergeCell ref="F20:G20"/>
    <mergeCell ref="H20:J20"/>
    <mergeCell ref="B21:C21"/>
    <mergeCell ref="D21:E21"/>
    <mergeCell ref="F21:G21"/>
    <mergeCell ref="H21:J21"/>
    <mergeCell ref="B18:C18"/>
    <mergeCell ref="D18:E18"/>
    <mergeCell ref="F18:G18"/>
    <mergeCell ref="H18:J18"/>
    <mergeCell ref="B19:C19"/>
    <mergeCell ref="D19:E19"/>
    <mergeCell ref="F19:G19"/>
    <mergeCell ref="H19:J19"/>
    <mergeCell ref="D16:E16"/>
    <mergeCell ref="F16:G16"/>
    <mergeCell ref="H16:J16"/>
    <mergeCell ref="B17:C17"/>
    <mergeCell ref="D17:E17"/>
    <mergeCell ref="F17:G17"/>
    <mergeCell ref="H17:J17"/>
    <mergeCell ref="A11:E12"/>
    <mergeCell ref="F11:J12"/>
    <mergeCell ref="A13:A25"/>
    <mergeCell ref="B13:C13"/>
    <mergeCell ref="D13:E13"/>
    <mergeCell ref="F13:G13"/>
    <mergeCell ref="H13:J13"/>
    <mergeCell ref="B14:C14"/>
    <mergeCell ref="D14:E14"/>
    <mergeCell ref="F14:G14"/>
    <mergeCell ref="H14:J14"/>
    <mergeCell ref="B15:C15"/>
    <mergeCell ref="D15:E15"/>
    <mergeCell ref="F15:G15"/>
    <mergeCell ref="H15:J15"/>
    <mergeCell ref="B16:C16"/>
    <mergeCell ref="A2:J2"/>
    <mergeCell ref="E5:F5"/>
    <mergeCell ref="G5:J5"/>
    <mergeCell ref="A7:B10"/>
    <mergeCell ref="C7:F7"/>
    <mergeCell ref="G7:J7"/>
    <mergeCell ref="C8:F8"/>
    <mergeCell ref="G8:J8"/>
    <mergeCell ref="C9:F9"/>
    <mergeCell ref="G9:J9"/>
    <mergeCell ref="C10:F10"/>
    <mergeCell ref="G10:J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L61"/>
  <sheetViews>
    <sheetView view="pageBreakPreview" topLeftCell="A10" zoomScale="115" zoomScaleNormal="100" zoomScaleSheetLayoutView="115" workbookViewId="0">
      <selection activeCell="D17" sqref="D17:E17"/>
    </sheetView>
  </sheetViews>
  <sheetFormatPr defaultRowHeight="13.5" x14ac:dyDescent="0.15"/>
  <cols>
    <col min="1" max="10" width="8.125" style="1" customWidth="1"/>
    <col min="11" max="11" width="3.625" style="1" customWidth="1"/>
    <col min="12" max="16384" width="9" style="1"/>
  </cols>
  <sheetData>
    <row r="1" spans="1:12" ht="27.95" customHeight="1" x14ac:dyDescent="0.15">
      <c r="A1" s="1" t="s">
        <v>34</v>
      </c>
      <c r="K1" s="58" t="s">
        <v>45</v>
      </c>
    </row>
    <row r="2" spans="1:12" ht="27.95" customHeight="1" x14ac:dyDescent="0.15"/>
    <row r="3" spans="1:12" ht="27.95" customHeight="1" x14ac:dyDescent="0.15">
      <c r="A3" s="4"/>
      <c r="B3" s="26" t="s">
        <v>43</v>
      </c>
      <c r="C3" s="26"/>
      <c r="D3" s="26"/>
      <c r="E3" s="26"/>
      <c r="F3" s="26"/>
      <c r="G3" s="26"/>
      <c r="H3" s="26"/>
      <c r="I3" s="26"/>
      <c r="J3" s="16" t="s">
        <v>29</v>
      </c>
      <c r="K3" s="4"/>
    </row>
    <row r="4" spans="1:12" ht="27.95" customHeight="1" x14ac:dyDescent="0.15">
      <c r="A4" s="1" t="s">
        <v>0</v>
      </c>
    </row>
    <row r="5" spans="1:12" ht="27.95" customHeight="1" x14ac:dyDescent="0.15">
      <c r="A5" s="1" t="s">
        <v>14</v>
      </c>
    </row>
    <row r="6" spans="1:12" ht="27.95" customHeight="1" x14ac:dyDescent="0.15"/>
    <row r="7" spans="1:12" ht="27.95" customHeight="1" x14ac:dyDescent="0.15">
      <c r="E7" s="27" t="s">
        <v>13</v>
      </c>
      <c r="F7" s="27"/>
      <c r="G7" s="57">
        <f>送迎報告書!C7</f>
        <v>0</v>
      </c>
      <c r="H7" s="57"/>
      <c r="I7" s="57"/>
      <c r="J7" s="57"/>
    </row>
    <row r="8" spans="1:12" ht="27.95" customHeight="1" x14ac:dyDescent="0.15"/>
    <row r="9" spans="1:12" ht="27.95" customHeight="1" x14ac:dyDescent="0.15">
      <c r="A9" s="29" t="s">
        <v>1</v>
      </c>
      <c r="B9" s="29"/>
      <c r="C9" s="29" t="s">
        <v>2</v>
      </c>
      <c r="D9" s="29"/>
      <c r="E9" s="29"/>
      <c r="F9" s="29"/>
      <c r="G9" s="29" t="s">
        <v>3</v>
      </c>
      <c r="H9" s="29"/>
      <c r="I9" s="29"/>
      <c r="J9" s="29"/>
    </row>
    <row r="10" spans="1:12" ht="27.95" customHeight="1" x14ac:dyDescent="0.15">
      <c r="A10" s="29"/>
      <c r="B10" s="29"/>
      <c r="C10" s="47"/>
      <c r="D10" s="47"/>
      <c r="E10" s="47"/>
      <c r="F10" s="47"/>
      <c r="G10" s="47"/>
      <c r="H10" s="47"/>
      <c r="I10" s="47"/>
      <c r="J10" s="47"/>
    </row>
    <row r="11" spans="1:12" ht="27.95" customHeight="1" x14ac:dyDescent="0.15">
      <c r="A11" s="29"/>
      <c r="B11" s="29"/>
      <c r="C11" s="29" t="s">
        <v>4</v>
      </c>
      <c r="D11" s="29"/>
      <c r="E11" s="29"/>
      <c r="F11" s="29"/>
      <c r="G11" s="29" t="s">
        <v>5</v>
      </c>
      <c r="H11" s="29"/>
      <c r="I11" s="29"/>
      <c r="J11" s="29"/>
    </row>
    <row r="12" spans="1:12" ht="27.95" customHeight="1" x14ac:dyDescent="0.15">
      <c r="A12" s="29"/>
      <c r="B12" s="29"/>
      <c r="C12" s="48"/>
      <c r="D12" s="48"/>
      <c r="E12" s="48"/>
      <c r="F12" s="48"/>
      <c r="G12" s="49"/>
      <c r="H12" s="49"/>
      <c r="I12" s="49"/>
      <c r="J12" s="49"/>
    </row>
    <row r="13" spans="1:12" ht="27.95" customHeight="1" x14ac:dyDescent="0.15">
      <c r="A13" s="29" t="s">
        <v>11</v>
      </c>
      <c r="B13" s="29"/>
      <c r="C13" s="29"/>
      <c r="D13" s="29"/>
      <c r="E13" s="29"/>
      <c r="F13" s="33" t="e">
        <f>SUM(H16:J27)</f>
        <v>#DIV/0!</v>
      </c>
      <c r="G13" s="34"/>
      <c r="H13" s="34"/>
      <c r="I13" s="34"/>
      <c r="J13" s="34"/>
    </row>
    <row r="14" spans="1:12" ht="27.95" customHeight="1" x14ac:dyDescent="0.15">
      <c r="A14" s="29"/>
      <c r="B14" s="29"/>
      <c r="C14" s="29"/>
      <c r="D14" s="29"/>
      <c r="E14" s="29"/>
      <c r="F14" s="34"/>
      <c r="G14" s="34"/>
      <c r="H14" s="34"/>
      <c r="I14" s="34"/>
      <c r="J14" s="34"/>
    </row>
    <row r="15" spans="1:12" ht="24" customHeight="1" x14ac:dyDescent="0.15">
      <c r="A15" s="35" t="s">
        <v>12</v>
      </c>
      <c r="B15" s="36"/>
      <c r="C15" s="36"/>
      <c r="D15" s="29" t="s">
        <v>6</v>
      </c>
      <c r="E15" s="29"/>
      <c r="F15" s="29" t="s">
        <v>7</v>
      </c>
      <c r="G15" s="29"/>
      <c r="H15" s="29" t="s">
        <v>8</v>
      </c>
      <c r="I15" s="29"/>
      <c r="J15" s="29"/>
    </row>
    <row r="16" spans="1:12" ht="24" customHeight="1" x14ac:dyDescent="0.15">
      <c r="A16" s="35"/>
      <c r="B16" s="37">
        <v>4</v>
      </c>
      <c r="C16" s="37"/>
      <c r="D16" s="44"/>
      <c r="E16" s="44"/>
      <c r="F16" s="39">
        <f>地域ガソリン単価!B3</f>
        <v>181</v>
      </c>
      <c r="G16" s="43"/>
      <c r="H16" s="40" t="e">
        <f>ROUNDDOWN(D16/L16*F16,0)</f>
        <v>#DIV/0!</v>
      </c>
      <c r="I16" s="40"/>
      <c r="J16" s="40"/>
      <c r="L16" s="3">
        <f>G12</f>
        <v>0</v>
      </c>
    </row>
    <row r="17" spans="1:12" ht="24" customHeight="1" x14ac:dyDescent="0.15">
      <c r="A17" s="35"/>
      <c r="B17" s="37">
        <v>5</v>
      </c>
      <c r="C17" s="37"/>
      <c r="D17" s="44"/>
      <c r="E17" s="44"/>
      <c r="F17" s="39">
        <f>地域ガソリン単価!C3</f>
        <v>180</v>
      </c>
      <c r="G17" s="43"/>
      <c r="H17" s="40" t="e">
        <f t="shared" ref="H17:H26" si="0">ROUNDDOWN(D17/L17*F17,0)</f>
        <v>#DIV/0!</v>
      </c>
      <c r="I17" s="40"/>
      <c r="J17" s="40"/>
      <c r="L17" s="3">
        <f>G12</f>
        <v>0</v>
      </c>
    </row>
    <row r="18" spans="1:12" ht="24" customHeight="1" x14ac:dyDescent="0.15">
      <c r="A18" s="35"/>
      <c r="B18" s="37">
        <v>6</v>
      </c>
      <c r="C18" s="37"/>
      <c r="D18" s="44"/>
      <c r="E18" s="44"/>
      <c r="F18" s="39">
        <f>地域ガソリン単価!D3</f>
        <v>179</v>
      </c>
      <c r="G18" s="43"/>
      <c r="H18" s="40" t="e">
        <f>ROUNDDOWN(D18/L18*F18,0)</f>
        <v>#DIV/0!</v>
      </c>
      <c r="I18" s="40"/>
      <c r="J18" s="40"/>
      <c r="L18" s="3">
        <f>G12</f>
        <v>0</v>
      </c>
    </row>
    <row r="19" spans="1:12" ht="24" customHeight="1" x14ac:dyDescent="0.15">
      <c r="A19" s="35"/>
      <c r="B19" s="37">
        <v>7</v>
      </c>
      <c r="C19" s="37"/>
      <c r="D19" s="44"/>
      <c r="E19" s="44"/>
      <c r="F19" s="39">
        <f>地域ガソリン単価!E3</f>
        <v>181</v>
      </c>
      <c r="G19" s="43"/>
      <c r="H19" s="40" t="e">
        <f t="shared" si="0"/>
        <v>#DIV/0!</v>
      </c>
      <c r="I19" s="40"/>
      <c r="J19" s="40"/>
      <c r="L19" s="3">
        <f>G12</f>
        <v>0</v>
      </c>
    </row>
    <row r="20" spans="1:12" ht="24" customHeight="1" x14ac:dyDescent="0.15">
      <c r="A20" s="35"/>
      <c r="B20" s="37">
        <v>8</v>
      </c>
      <c r="C20" s="37"/>
      <c r="D20" s="44"/>
      <c r="E20" s="44"/>
      <c r="F20" s="39">
        <f>地域ガソリン単価!F3</f>
        <v>180</v>
      </c>
      <c r="G20" s="43"/>
      <c r="H20" s="40" t="e">
        <f t="shared" si="0"/>
        <v>#DIV/0!</v>
      </c>
      <c r="I20" s="40"/>
      <c r="J20" s="40"/>
      <c r="L20" s="3">
        <f>G12</f>
        <v>0</v>
      </c>
    </row>
    <row r="21" spans="1:12" ht="24" customHeight="1" x14ac:dyDescent="0.15">
      <c r="A21" s="35"/>
      <c r="B21" s="37">
        <v>9</v>
      </c>
      <c r="C21" s="37"/>
      <c r="D21" s="44"/>
      <c r="E21" s="44"/>
      <c r="F21" s="39">
        <f>地域ガソリン単価!G3</f>
        <v>180</v>
      </c>
      <c r="G21" s="43"/>
      <c r="H21" s="40" t="e">
        <f t="shared" si="0"/>
        <v>#DIV/0!</v>
      </c>
      <c r="I21" s="40"/>
      <c r="J21" s="40"/>
      <c r="L21" s="3">
        <f>G12</f>
        <v>0</v>
      </c>
    </row>
    <row r="22" spans="1:12" ht="24" customHeight="1" x14ac:dyDescent="0.15">
      <c r="A22" s="35"/>
      <c r="B22" s="37">
        <v>10</v>
      </c>
      <c r="C22" s="37"/>
      <c r="D22" s="44"/>
      <c r="E22" s="44"/>
      <c r="F22" s="39">
        <f>地域ガソリン単価!H3</f>
        <v>180</v>
      </c>
      <c r="G22" s="43"/>
      <c r="H22" s="40" t="e">
        <f t="shared" si="0"/>
        <v>#DIV/0!</v>
      </c>
      <c r="I22" s="40"/>
      <c r="J22" s="40"/>
      <c r="L22" s="3">
        <f>G12</f>
        <v>0</v>
      </c>
    </row>
    <row r="23" spans="1:12" ht="24" customHeight="1" x14ac:dyDescent="0.15">
      <c r="A23" s="35"/>
      <c r="B23" s="37">
        <v>11</v>
      </c>
      <c r="C23" s="37"/>
      <c r="D23" s="44"/>
      <c r="E23" s="44"/>
      <c r="F23" s="39">
        <f>地域ガソリン単価!I3</f>
        <v>180</v>
      </c>
      <c r="G23" s="43"/>
      <c r="H23" s="40" t="e">
        <f t="shared" si="0"/>
        <v>#DIV/0!</v>
      </c>
      <c r="I23" s="40"/>
      <c r="J23" s="40"/>
      <c r="L23" s="3">
        <f>G12</f>
        <v>0</v>
      </c>
    </row>
    <row r="24" spans="1:12" ht="24" customHeight="1" x14ac:dyDescent="0.15">
      <c r="A24" s="35"/>
      <c r="B24" s="37">
        <v>12</v>
      </c>
      <c r="C24" s="37"/>
      <c r="D24" s="44"/>
      <c r="E24" s="44"/>
      <c r="F24" s="39">
        <f>地域ガソリン単価!J3</f>
        <v>182</v>
      </c>
      <c r="G24" s="43"/>
      <c r="H24" s="40" t="e">
        <f t="shared" si="0"/>
        <v>#DIV/0!</v>
      </c>
      <c r="I24" s="40"/>
      <c r="J24" s="40"/>
      <c r="L24" s="3">
        <f>G12</f>
        <v>0</v>
      </c>
    </row>
    <row r="25" spans="1:12" ht="24" customHeight="1" x14ac:dyDescent="0.15">
      <c r="A25" s="35"/>
      <c r="B25" s="37">
        <v>1</v>
      </c>
      <c r="C25" s="37"/>
      <c r="D25" s="44"/>
      <c r="E25" s="44"/>
      <c r="F25" s="42">
        <f>地域ガソリン単価!K3</f>
        <v>182</v>
      </c>
      <c r="G25" s="43"/>
      <c r="H25" s="40" t="e">
        <f>ROUNDDOWN(D25/L25*F25,0)</f>
        <v>#DIV/0!</v>
      </c>
      <c r="I25" s="40"/>
      <c r="J25" s="40"/>
      <c r="L25" s="3">
        <f>G12</f>
        <v>0</v>
      </c>
    </row>
    <row r="26" spans="1:12" ht="24" customHeight="1" x14ac:dyDescent="0.15">
      <c r="A26" s="35"/>
      <c r="B26" s="37">
        <v>2</v>
      </c>
      <c r="C26" s="37"/>
      <c r="D26" s="44"/>
      <c r="E26" s="44"/>
      <c r="F26" s="42">
        <f>地域ガソリン単価!L3</f>
        <v>182</v>
      </c>
      <c r="G26" s="43"/>
      <c r="H26" s="40" t="e">
        <f t="shared" si="0"/>
        <v>#DIV/0!</v>
      </c>
      <c r="I26" s="40"/>
      <c r="J26" s="40"/>
      <c r="L26" s="3">
        <f>G12</f>
        <v>0</v>
      </c>
    </row>
    <row r="27" spans="1:12" ht="24" customHeight="1" x14ac:dyDescent="0.15">
      <c r="A27" s="35"/>
      <c r="B27" s="37">
        <v>3</v>
      </c>
      <c r="C27" s="37"/>
      <c r="D27" s="44"/>
      <c r="E27" s="44"/>
      <c r="F27" s="42">
        <f>地域ガソリン単価!M3</f>
        <v>182</v>
      </c>
      <c r="G27" s="43"/>
      <c r="H27" s="40" t="e">
        <f>ROUNDDOWN(D27/L27*F27,0)</f>
        <v>#DIV/0!</v>
      </c>
      <c r="I27" s="40"/>
      <c r="J27" s="40"/>
      <c r="L27" s="3">
        <f>G12</f>
        <v>0</v>
      </c>
    </row>
    <row r="28" spans="1:12" ht="27.95" customHeight="1" x14ac:dyDescent="0.15">
      <c r="B28" s="18" t="s">
        <v>28</v>
      </c>
      <c r="C28" s="18"/>
      <c r="D28" s="45">
        <f>SUM(D16:E27)</f>
        <v>0</v>
      </c>
      <c r="E28" s="46"/>
      <c r="F28" s="41"/>
      <c r="G28" s="41"/>
      <c r="H28" s="41"/>
    </row>
    <row r="29" spans="1:12" ht="27.95" customHeight="1" x14ac:dyDescent="0.15"/>
    <row r="30" spans="1:12" ht="27.95" customHeight="1" x14ac:dyDescent="0.15"/>
    <row r="31" spans="1:12" ht="27.95" customHeight="1" x14ac:dyDescent="0.15"/>
    <row r="32" spans="1:12" ht="27.95" customHeight="1" x14ac:dyDescent="0.15"/>
    <row r="33" ht="27.95" customHeight="1" x14ac:dyDescent="0.15"/>
    <row r="34" ht="27.95" customHeight="1" x14ac:dyDescent="0.15"/>
    <row r="35" ht="27.95" customHeight="1" x14ac:dyDescent="0.15"/>
    <row r="36" ht="27.95" customHeight="1" x14ac:dyDescent="0.15"/>
    <row r="37" ht="27.95" customHeight="1" x14ac:dyDescent="0.15"/>
    <row r="38" ht="27.95" customHeight="1" x14ac:dyDescent="0.15"/>
    <row r="39" ht="27.95" customHeight="1" x14ac:dyDescent="0.15"/>
    <row r="40" ht="27.95" customHeight="1" x14ac:dyDescent="0.15"/>
    <row r="41" ht="27.95" customHeight="1" x14ac:dyDescent="0.15"/>
    <row r="42" ht="27.95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</sheetData>
  <mergeCells count="69">
    <mergeCell ref="G7:J7"/>
    <mergeCell ref="A9:B12"/>
    <mergeCell ref="E7:F7"/>
    <mergeCell ref="C9:F9"/>
    <mergeCell ref="C10:F10"/>
    <mergeCell ref="G10:J10"/>
    <mergeCell ref="C11:F11"/>
    <mergeCell ref="C12:F12"/>
    <mergeCell ref="G11:J11"/>
    <mergeCell ref="G12:J12"/>
    <mergeCell ref="G9:J9"/>
    <mergeCell ref="D17:E17"/>
    <mergeCell ref="D25:E25"/>
    <mergeCell ref="F25:G25"/>
    <mergeCell ref="H25:J25"/>
    <mergeCell ref="F17:G17"/>
    <mergeCell ref="H17:J17"/>
    <mergeCell ref="D18:E18"/>
    <mergeCell ref="F18:G18"/>
    <mergeCell ref="H18:J18"/>
    <mergeCell ref="D19:E19"/>
    <mergeCell ref="F19:G19"/>
    <mergeCell ref="H19:J19"/>
    <mergeCell ref="D20:E20"/>
    <mergeCell ref="F20:G20"/>
    <mergeCell ref="H20:J20"/>
    <mergeCell ref="F15:G15"/>
    <mergeCell ref="D15:E15"/>
    <mergeCell ref="H15:J15"/>
    <mergeCell ref="H16:J16"/>
    <mergeCell ref="F16:G16"/>
    <mergeCell ref="D16:E16"/>
    <mergeCell ref="F28:H28"/>
    <mergeCell ref="F22:G22"/>
    <mergeCell ref="H22:J22"/>
    <mergeCell ref="D23:E23"/>
    <mergeCell ref="F23:G23"/>
    <mergeCell ref="H23:J23"/>
    <mergeCell ref="D24:E24"/>
    <mergeCell ref="F24:G24"/>
    <mergeCell ref="H24:J24"/>
    <mergeCell ref="D26:E26"/>
    <mergeCell ref="D22:E22"/>
    <mergeCell ref="D28:E28"/>
    <mergeCell ref="B21:C21"/>
    <mergeCell ref="F26:G26"/>
    <mergeCell ref="H26:J26"/>
    <mergeCell ref="D27:E27"/>
    <mergeCell ref="F27:G27"/>
    <mergeCell ref="H27:J27"/>
    <mergeCell ref="D21:E21"/>
    <mergeCell ref="F21:G21"/>
    <mergeCell ref="H21:J21"/>
    <mergeCell ref="B3:I3"/>
    <mergeCell ref="B20:C20"/>
    <mergeCell ref="B19:C19"/>
    <mergeCell ref="B18:C18"/>
    <mergeCell ref="B17:C17"/>
    <mergeCell ref="B16:C16"/>
    <mergeCell ref="B15:C15"/>
    <mergeCell ref="A13:E14"/>
    <mergeCell ref="F13:J14"/>
    <mergeCell ref="A15:A27"/>
    <mergeCell ref="B27:C27"/>
    <mergeCell ref="B26:C26"/>
    <mergeCell ref="B25:C25"/>
    <mergeCell ref="B24:C24"/>
    <mergeCell ref="B23:C23"/>
    <mergeCell ref="B22:C2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1"/>
  <sheetViews>
    <sheetView view="pageBreakPreview" zoomScale="115" zoomScaleNormal="100" zoomScaleSheetLayoutView="115" workbookViewId="0">
      <selection activeCell="K1" sqref="K1"/>
    </sheetView>
  </sheetViews>
  <sheetFormatPr defaultRowHeight="13.5" x14ac:dyDescent="0.15"/>
  <cols>
    <col min="1" max="10" width="8.125" style="1" customWidth="1"/>
    <col min="11" max="11" width="3.625" style="1" customWidth="1"/>
    <col min="12" max="16384" width="9" style="1"/>
  </cols>
  <sheetData>
    <row r="1" spans="1:12" ht="27.95" customHeight="1" x14ac:dyDescent="0.15">
      <c r="A1" s="1" t="s">
        <v>34</v>
      </c>
      <c r="K1" s="58" t="s">
        <v>45</v>
      </c>
    </row>
    <row r="2" spans="1:12" ht="27.95" customHeight="1" x14ac:dyDescent="0.15"/>
    <row r="3" spans="1:12" ht="27.95" customHeight="1" x14ac:dyDescent="0.15">
      <c r="A3" s="4"/>
      <c r="B3" s="26" t="s">
        <v>43</v>
      </c>
      <c r="C3" s="26"/>
      <c r="D3" s="26"/>
      <c r="E3" s="26"/>
      <c r="F3" s="26"/>
      <c r="G3" s="26"/>
      <c r="H3" s="26"/>
      <c r="I3" s="26"/>
      <c r="J3" s="16" t="s">
        <v>30</v>
      </c>
      <c r="K3" s="4"/>
    </row>
    <row r="4" spans="1:12" ht="27.95" customHeight="1" x14ac:dyDescent="0.15">
      <c r="A4" s="1" t="s">
        <v>0</v>
      </c>
    </row>
    <row r="5" spans="1:12" ht="27.95" customHeight="1" x14ac:dyDescent="0.15">
      <c r="A5" s="1" t="s">
        <v>14</v>
      </c>
    </row>
    <row r="6" spans="1:12" ht="27.95" customHeight="1" x14ac:dyDescent="0.15"/>
    <row r="7" spans="1:12" ht="27.95" customHeight="1" x14ac:dyDescent="0.15">
      <c r="E7" s="27" t="s">
        <v>13</v>
      </c>
      <c r="F7" s="27"/>
      <c r="G7" s="57">
        <f>送迎報告書!C7</f>
        <v>0</v>
      </c>
      <c r="H7" s="57"/>
      <c r="I7" s="57"/>
      <c r="J7" s="57"/>
    </row>
    <row r="8" spans="1:12" ht="27.95" customHeight="1" x14ac:dyDescent="0.15"/>
    <row r="9" spans="1:12" ht="27.95" customHeight="1" x14ac:dyDescent="0.15">
      <c r="A9" s="29" t="s">
        <v>1</v>
      </c>
      <c r="B9" s="29"/>
      <c r="C9" s="29" t="s">
        <v>2</v>
      </c>
      <c r="D9" s="29"/>
      <c r="E9" s="29"/>
      <c r="F9" s="29"/>
      <c r="G9" s="29" t="s">
        <v>3</v>
      </c>
      <c r="H9" s="29"/>
      <c r="I9" s="29"/>
      <c r="J9" s="29"/>
    </row>
    <row r="10" spans="1:12" ht="27.95" customHeight="1" x14ac:dyDescent="0.15">
      <c r="A10" s="29"/>
      <c r="B10" s="29"/>
      <c r="C10" s="47"/>
      <c r="D10" s="47"/>
      <c r="E10" s="47"/>
      <c r="F10" s="47"/>
      <c r="G10" s="47"/>
      <c r="H10" s="47"/>
      <c r="I10" s="47"/>
      <c r="J10" s="47"/>
    </row>
    <row r="11" spans="1:12" ht="27.95" customHeight="1" x14ac:dyDescent="0.15">
      <c r="A11" s="29"/>
      <c r="B11" s="29"/>
      <c r="C11" s="29" t="s">
        <v>4</v>
      </c>
      <c r="D11" s="29"/>
      <c r="E11" s="29"/>
      <c r="F11" s="29"/>
      <c r="G11" s="29" t="s">
        <v>5</v>
      </c>
      <c r="H11" s="29"/>
      <c r="I11" s="29"/>
      <c r="J11" s="29"/>
    </row>
    <row r="12" spans="1:12" ht="27.95" customHeight="1" x14ac:dyDescent="0.15">
      <c r="A12" s="29"/>
      <c r="B12" s="29"/>
      <c r="C12" s="48"/>
      <c r="D12" s="48"/>
      <c r="E12" s="48"/>
      <c r="F12" s="48"/>
      <c r="G12" s="49"/>
      <c r="H12" s="49"/>
      <c r="I12" s="49"/>
      <c r="J12" s="49"/>
    </row>
    <row r="13" spans="1:12" ht="27.95" customHeight="1" x14ac:dyDescent="0.15">
      <c r="A13" s="29" t="s">
        <v>11</v>
      </c>
      <c r="B13" s="29"/>
      <c r="C13" s="29"/>
      <c r="D13" s="29"/>
      <c r="E13" s="29"/>
      <c r="F13" s="33" t="e">
        <f>SUM(H16:J27)</f>
        <v>#DIV/0!</v>
      </c>
      <c r="G13" s="34"/>
      <c r="H13" s="34"/>
      <c r="I13" s="34"/>
      <c r="J13" s="34"/>
    </row>
    <row r="14" spans="1:12" ht="27.95" customHeight="1" x14ac:dyDescent="0.15">
      <c r="A14" s="29"/>
      <c r="B14" s="29"/>
      <c r="C14" s="29"/>
      <c r="D14" s="29"/>
      <c r="E14" s="29"/>
      <c r="F14" s="34"/>
      <c r="G14" s="34"/>
      <c r="H14" s="34"/>
      <c r="I14" s="34"/>
      <c r="J14" s="34"/>
    </row>
    <row r="15" spans="1:12" ht="24" customHeight="1" x14ac:dyDescent="0.15">
      <c r="A15" s="35" t="s">
        <v>12</v>
      </c>
      <c r="B15" s="36"/>
      <c r="C15" s="36"/>
      <c r="D15" s="29" t="s">
        <v>6</v>
      </c>
      <c r="E15" s="29"/>
      <c r="F15" s="29" t="s">
        <v>7</v>
      </c>
      <c r="G15" s="29"/>
      <c r="H15" s="29" t="s">
        <v>8</v>
      </c>
      <c r="I15" s="29"/>
      <c r="J15" s="29"/>
    </row>
    <row r="16" spans="1:12" ht="24" customHeight="1" x14ac:dyDescent="0.15">
      <c r="A16" s="35"/>
      <c r="B16" s="37">
        <v>4</v>
      </c>
      <c r="C16" s="37"/>
      <c r="D16" s="44"/>
      <c r="E16" s="44"/>
      <c r="F16" s="42">
        <f>地域ガソリン単価!B3</f>
        <v>181</v>
      </c>
      <c r="G16" s="43"/>
      <c r="H16" s="40" t="e">
        <f t="shared" ref="H16:H27" si="0">ROUNDDOWN(D16/L16*F16,0)</f>
        <v>#DIV/0!</v>
      </c>
      <c r="I16" s="40"/>
      <c r="J16" s="40"/>
      <c r="L16" s="3">
        <f>G12</f>
        <v>0</v>
      </c>
    </row>
    <row r="17" spans="1:12" ht="24" customHeight="1" x14ac:dyDescent="0.15">
      <c r="A17" s="35"/>
      <c r="B17" s="37">
        <v>5</v>
      </c>
      <c r="C17" s="37"/>
      <c r="D17" s="44"/>
      <c r="E17" s="44"/>
      <c r="F17" s="42">
        <f>地域ガソリン単価!C3</f>
        <v>180</v>
      </c>
      <c r="G17" s="43"/>
      <c r="H17" s="40" t="e">
        <f t="shared" si="0"/>
        <v>#DIV/0!</v>
      </c>
      <c r="I17" s="40"/>
      <c r="J17" s="40"/>
      <c r="L17" s="3">
        <f>G12</f>
        <v>0</v>
      </c>
    </row>
    <row r="18" spans="1:12" ht="24" customHeight="1" x14ac:dyDescent="0.15">
      <c r="A18" s="35"/>
      <c r="B18" s="37">
        <v>6</v>
      </c>
      <c r="C18" s="37"/>
      <c r="D18" s="44"/>
      <c r="E18" s="44"/>
      <c r="F18" s="42">
        <f>地域ガソリン単価!D3</f>
        <v>179</v>
      </c>
      <c r="G18" s="43"/>
      <c r="H18" s="40" t="e">
        <f t="shared" si="0"/>
        <v>#DIV/0!</v>
      </c>
      <c r="I18" s="40"/>
      <c r="J18" s="40"/>
      <c r="L18" s="3">
        <f>G12</f>
        <v>0</v>
      </c>
    </row>
    <row r="19" spans="1:12" ht="24" customHeight="1" x14ac:dyDescent="0.15">
      <c r="A19" s="35"/>
      <c r="B19" s="37">
        <v>7</v>
      </c>
      <c r="C19" s="37"/>
      <c r="D19" s="44"/>
      <c r="E19" s="44"/>
      <c r="F19" s="42">
        <f>地域ガソリン単価!E3</f>
        <v>181</v>
      </c>
      <c r="G19" s="43"/>
      <c r="H19" s="40" t="e">
        <f t="shared" si="0"/>
        <v>#DIV/0!</v>
      </c>
      <c r="I19" s="40"/>
      <c r="J19" s="40"/>
      <c r="L19" s="3">
        <f>G12</f>
        <v>0</v>
      </c>
    </row>
    <row r="20" spans="1:12" ht="24" customHeight="1" x14ac:dyDescent="0.15">
      <c r="A20" s="35"/>
      <c r="B20" s="37">
        <v>8</v>
      </c>
      <c r="C20" s="37"/>
      <c r="D20" s="44"/>
      <c r="E20" s="44"/>
      <c r="F20" s="42">
        <f>地域ガソリン単価!F3</f>
        <v>180</v>
      </c>
      <c r="G20" s="43"/>
      <c r="H20" s="40" t="e">
        <f t="shared" si="0"/>
        <v>#DIV/0!</v>
      </c>
      <c r="I20" s="40"/>
      <c r="J20" s="40"/>
      <c r="L20" s="3">
        <f>G12</f>
        <v>0</v>
      </c>
    </row>
    <row r="21" spans="1:12" ht="24" customHeight="1" x14ac:dyDescent="0.15">
      <c r="A21" s="35"/>
      <c r="B21" s="37">
        <v>9</v>
      </c>
      <c r="C21" s="37"/>
      <c r="D21" s="44"/>
      <c r="E21" s="44"/>
      <c r="F21" s="42">
        <f>地域ガソリン単価!G3</f>
        <v>180</v>
      </c>
      <c r="G21" s="43"/>
      <c r="H21" s="40" t="e">
        <f t="shared" si="0"/>
        <v>#DIV/0!</v>
      </c>
      <c r="I21" s="40"/>
      <c r="J21" s="40"/>
      <c r="L21" s="3">
        <f>G12</f>
        <v>0</v>
      </c>
    </row>
    <row r="22" spans="1:12" ht="24" customHeight="1" x14ac:dyDescent="0.15">
      <c r="A22" s="35"/>
      <c r="B22" s="37">
        <v>10</v>
      </c>
      <c r="C22" s="37"/>
      <c r="D22" s="44"/>
      <c r="E22" s="44"/>
      <c r="F22" s="42">
        <f>地域ガソリン単価!H3</f>
        <v>180</v>
      </c>
      <c r="G22" s="43"/>
      <c r="H22" s="40" t="e">
        <f t="shared" si="0"/>
        <v>#DIV/0!</v>
      </c>
      <c r="I22" s="40"/>
      <c r="J22" s="40"/>
      <c r="L22" s="3">
        <f>G12</f>
        <v>0</v>
      </c>
    </row>
    <row r="23" spans="1:12" ht="24" customHeight="1" x14ac:dyDescent="0.15">
      <c r="A23" s="35"/>
      <c r="B23" s="37">
        <v>11</v>
      </c>
      <c r="C23" s="37"/>
      <c r="D23" s="44"/>
      <c r="E23" s="44"/>
      <c r="F23" s="42">
        <f>地域ガソリン単価!I3</f>
        <v>180</v>
      </c>
      <c r="G23" s="43"/>
      <c r="H23" s="40" t="e">
        <f t="shared" si="0"/>
        <v>#DIV/0!</v>
      </c>
      <c r="I23" s="40"/>
      <c r="J23" s="40"/>
      <c r="L23" s="3">
        <f>G12</f>
        <v>0</v>
      </c>
    </row>
    <row r="24" spans="1:12" ht="24" customHeight="1" x14ac:dyDescent="0.15">
      <c r="A24" s="35"/>
      <c r="B24" s="37">
        <v>12</v>
      </c>
      <c r="C24" s="37"/>
      <c r="D24" s="44"/>
      <c r="E24" s="44"/>
      <c r="F24" s="42">
        <f>地域ガソリン単価!J3</f>
        <v>182</v>
      </c>
      <c r="G24" s="43"/>
      <c r="H24" s="40" t="e">
        <f t="shared" si="0"/>
        <v>#DIV/0!</v>
      </c>
      <c r="I24" s="40"/>
      <c r="J24" s="40"/>
      <c r="L24" s="3">
        <f>G12</f>
        <v>0</v>
      </c>
    </row>
    <row r="25" spans="1:12" ht="24" customHeight="1" x14ac:dyDescent="0.15">
      <c r="A25" s="35"/>
      <c r="B25" s="37">
        <v>1</v>
      </c>
      <c r="C25" s="37"/>
      <c r="D25" s="44"/>
      <c r="E25" s="44"/>
      <c r="F25" s="42">
        <f>地域ガソリン単価!K3</f>
        <v>182</v>
      </c>
      <c r="G25" s="43"/>
      <c r="H25" s="40" t="e">
        <f>ROUNDDOWN(D25/L25*F25,0)</f>
        <v>#DIV/0!</v>
      </c>
      <c r="I25" s="40"/>
      <c r="J25" s="40"/>
      <c r="L25" s="3">
        <f>G12</f>
        <v>0</v>
      </c>
    </row>
    <row r="26" spans="1:12" ht="24" customHeight="1" x14ac:dyDescent="0.15">
      <c r="A26" s="35"/>
      <c r="B26" s="37">
        <v>2</v>
      </c>
      <c r="C26" s="37"/>
      <c r="D26" s="44"/>
      <c r="E26" s="44"/>
      <c r="F26" s="42">
        <f>地域ガソリン単価!L3</f>
        <v>182</v>
      </c>
      <c r="G26" s="43"/>
      <c r="H26" s="40" t="e">
        <f t="shared" si="0"/>
        <v>#DIV/0!</v>
      </c>
      <c r="I26" s="40"/>
      <c r="J26" s="40"/>
      <c r="L26" s="3">
        <f>G12</f>
        <v>0</v>
      </c>
    </row>
    <row r="27" spans="1:12" ht="24" customHeight="1" x14ac:dyDescent="0.15">
      <c r="A27" s="35"/>
      <c r="B27" s="37">
        <v>3</v>
      </c>
      <c r="C27" s="37"/>
      <c r="D27" s="44"/>
      <c r="E27" s="44"/>
      <c r="F27" s="42">
        <f>地域ガソリン単価!M3</f>
        <v>182</v>
      </c>
      <c r="G27" s="43"/>
      <c r="H27" s="40" t="e">
        <f t="shared" si="0"/>
        <v>#DIV/0!</v>
      </c>
      <c r="I27" s="40"/>
      <c r="J27" s="40"/>
      <c r="L27" s="3">
        <f>G12</f>
        <v>0</v>
      </c>
    </row>
    <row r="28" spans="1:12" ht="27.95" customHeight="1" x14ac:dyDescent="0.15">
      <c r="B28" s="18" t="s">
        <v>28</v>
      </c>
      <c r="C28" s="18"/>
      <c r="D28" s="45">
        <f>SUM(D16:E27)</f>
        <v>0</v>
      </c>
      <c r="E28" s="46"/>
      <c r="F28" s="41"/>
      <c r="G28" s="41"/>
      <c r="H28" s="41"/>
    </row>
    <row r="29" spans="1:12" ht="27.95" customHeight="1" x14ac:dyDescent="0.15"/>
    <row r="30" spans="1:12" ht="27.95" customHeight="1" x14ac:dyDescent="0.15"/>
    <row r="31" spans="1:12" ht="27.95" customHeight="1" x14ac:dyDescent="0.15"/>
    <row r="32" spans="1:12" ht="27.95" customHeight="1" x14ac:dyDescent="0.15"/>
    <row r="33" ht="27.95" customHeight="1" x14ac:dyDescent="0.15"/>
    <row r="34" ht="27.95" customHeight="1" x14ac:dyDescent="0.15"/>
    <row r="35" ht="27.95" customHeight="1" x14ac:dyDescent="0.15"/>
    <row r="36" ht="27.95" customHeight="1" x14ac:dyDescent="0.15"/>
    <row r="37" ht="27.95" customHeight="1" x14ac:dyDescent="0.15"/>
    <row r="38" ht="27.95" customHeight="1" x14ac:dyDescent="0.15"/>
    <row r="39" ht="27.95" customHeight="1" x14ac:dyDescent="0.15"/>
    <row r="40" ht="27.95" customHeight="1" x14ac:dyDescent="0.15"/>
    <row r="41" ht="27.95" customHeight="1" x14ac:dyDescent="0.15"/>
    <row r="42" ht="27.95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</sheetData>
  <mergeCells count="69">
    <mergeCell ref="D28:E28"/>
    <mergeCell ref="F28:H28"/>
    <mergeCell ref="B26:C26"/>
    <mergeCell ref="D26:E26"/>
    <mergeCell ref="F26:G26"/>
    <mergeCell ref="H26:J26"/>
    <mergeCell ref="B27:C27"/>
    <mergeCell ref="D27:E27"/>
    <mergeCell ref="F27:G27"/>
    <mergeCell ref="H27:J27"/>
    <mergeCell ref="B24:C24"/>
    <mergeCell ref="D24:E24"/>
    <mergeCell ref="F24:G24"/>
    <mergeCell ref="H24:J24"/>
    <mergeCell ref="B25:C25"/>
    <mergeCell ref="D25:E25"/>
    <mergeCell ref="F25:G25"/>
    <mergeCell ref="H25:J25"/>
    <mergeCell ref="B22:C22"/>
    <mergeCell ref="D22:E22"/>
    <mergeCell ref="F22:G22"/>
    <mergeCell ref="H22:J22"/>
    <mergeCell ref="B23:C23"/>
    <mergeCell ref="D23:E23"/>
    <mergeCell ref="F23:G23"/>
    <mergeCell ref="H23:J23"/>
    <mergeCell ref="B20:C20"/>
    <mergeCell ref="D20:E20"/>
    <mergeCell ref="F20:G20"/>
    <mergeCell ref="H20:J20"/>
    <mergeCell ref="B21:C21"/>
    <mergeCell ref="D21:E21"/>
    <mergeCell ref="F21:G21"/>
    <mergeCell ref="H21:J21"/>
    <mergeCell ref="D18:E18"/>
    <mergeCell ref="F18:G18"/>
    <mergeCell ref="H18:J18"/>
    <mergeCell ref="B19:C19"/>
    <mergeCell ref="D19:E19"/>
    <mergeCell ref="F19:G19"/>
    <mergeCell ref="H19:J19"/>
    <mergeCell ref="A13:E14"/>
    <mergeCell ref="F13:J14"/>
    <mergeCell ref="A15:A27"/>
    <mergeCell ref="B15:C15"/>
    <mergeCell ref="D15:E15"/>
    <mergeCell ref="F15:G15"/>
    <mergeCell ref="H15:J15"/>
    <mergeCell ref="B16:C16"/>
    <mergeCell ref="D16:E16"/>
    <mergeCell ref="F16:G16"/>
    <mergeCell ref="H16:J16"/>
    <mergeCell ref="B17:C17"/>
    <mergeCell ref="D17:E17"/>
    <mergeCell ref="F17:G17"/>
    <mergeCell ref="H17:J17"/>
    <mergeCell ref="B18:C18"/>
    <mergeCell ref="E7:F7"/>
    <mergeCell ref="G7:J7"/>
    <mergeCell ref="B3:I3"/>
    <mergeCell ref="A9:B12"/>
    <mergeCell ref="C9:F9"/>
    <mergeCell ref="G9:J9"/>
    <mergeCell ref="C10:F10"/>
    <mergeCell ref="G10:J10"/>
    <mergeCell ref="C11:F11"/>
    <mergeCell ref="G11:J11"/>
    <mergeCell ref="C12:F12"/>
    <mergeCell ref="G12:J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1"/>
  <sheetViews>
    <sheetView view="pageBreakPreview" zoomScale="115" zoomScaleNormal="100" zoomScaleSheetLayoutView="115" workbookViewId="0">
      <selection activeCell="K1" sqref="K1"/>
    </sheetView>
  </sheetViews>
  <sheetFormatPr defaultRowHeight="13.5" x14ac:dyDescent="0.15"/>
  <cols>
    <col min="1" max="10" width="8.125" style="1" customWidth="1"/>
    <col min="11" max="11" width="3.625" style="1" customWidth="1"/>
    <col min="12" max="16384" width="9" style="1"/>
  </cols>
  <sheetData>
    <row r="1" spans="1:12" ht="27.95" customHeight="1" x14ac:dyDescent="0.15">
      <c r="A1" s="1" t="s">
        <v>34</v>
      </c>
      <c r="K1" s="58" t="s">
        <v>45</v>
      </c>
    </row>
    <row r="2" spans="1:12" ht="27.95" customHeight="1" x14ac:dyDescent="0.15"/>
    <row r="3" spans="1:12" ht="27.95" customHeight="1" x14ac:dyDescent="0.15">
      <c r="A3" s="4"/>
      <c r="B3" s="26" t="s">
        <v>43</v>
      </c>
      <c r="C3" s="26"/>
      <c r="D3" s="26"/>
      <c r="E3" s="26"/>
      <c r="F3" s="26"/>
      <c r="G3" s="26"/>
      <c r="H3" s="26"/>
      <c r="I3" s="26"/>
      <c r="J3" s="16" t="s">
        <v>31</v>
      </c>
      <c r="K3" s="4"/>
    </row>
    <row r="4" spans="1:12" ht="27.95" customHeight="1" x14ac:dyDescent="0.15">
      <c r="A4" s="1" t="s">
        <v>0</v>
      </c>
    </row>
    <row r="5" spans="1:12" ht="27.95" customHeight="1" x14ac:dyDescent="0.15">
      <c r="A5" s="1" t="s">
        <v>14</v>
      </c>
    </row>
    <row r="6" spans="1:12" ht="27.95" customHeight="1" x14ac:dyDescent="0.15"/>
    <row r="7" spans="1:12" ht="27.95" customHeight="1" x14ac:dyDescent="0.15">
      <c r="E7" s="27" t="s">
        <v>13</v>
      </c>
      <c r="F7" s="27"/>
      <c r="G7" s="57">
        <f>送迎報告書!C7</f>
        <v>0</v>
      </c>
      <c r="H7" s="57"/>
      <c r="I7" s="57"/>
      <c r="J7" s="57"/>
    </row>
    <row r="8" spans="1:12" ht="27.95" customHeight="1" x14ac:dyDescent="0.15"/>
    <row r="9" spans="1:12" ht="27.95" customHeight="1" x14ac:dyDescent="0.15">
      <c r="A9" s="29" t="s">
        <v>1</v>
      </c>
      <c r="B9" s="29"/>
      <c r="C9" s="29" t="s">
        <v>2</v>
      </c>
      <c r="D9" s="29"/>
      <c r="E9" s="29"/>
      <c r="F9" s="29"/>
      <c r="G9" s="29" t="s">
        <v>3</v>
      </c>
      <c r="H9" s="29"/>
      <c r="I9" s="29"/>
      <c r="J9" s="29"/>
    </row>
    <row r="10" spans="1:12" ht="27.95" customHeight="1" x14ac:dyDescent="0.15">
      <c r="A10" s="29"/>
      <c r="B10" s="29"/>
      <c r="C10" s="47"/>
      <c r="D10" s="47"/>
      <c r="E10" s="47"/>
      <c r="F10" s="47"/>
      <c r="G10" s="47"/>
      <c r="H10" s="47"/>
      <c r="I10" s="47"/>
      <c r="J10" s="47"/>
    </row>
    <row r="11" spans="1:12" ht="27.95" customHeight="1" x14ac:dyDescent="0.15">
      <c r="A11" s="29"/>
      <c r="B11" s="29"/>
      <c r="C11" s="29" t="s">
        <v>4</v>
      </c>
      <c r="D11" s="29"/>
      <c r="E11" s="29"/>
      <c r="F11" s="29"/>
      <c r="G11" s="29" t="s">
        <v>5</v>
      </c>
      <c r="H11" s="29"/>
      <c r="I11" s="29"/>
      <c r="J11" s="29"/>
    </row>
    <row r="12" spans="1:12" ht="27.95" customHeight="1" x14ac:dyDescent="0.15">
      <c r="A12" s="29"/>
      <c r="B12" s="29"/>
      <c r="C12" s="48"/>
      <c r="D12" s="48"/>
      <c r="E12" s="48"/>
      <c r="F12" s="48"/>
      <c r="G12" s="49"/>
      <c r="H12" s="49"/>
      <c r="I12" s="49"/>
      <c r="J12" s="49"/>
    </row>
    <row r="13" spans="1:12" ht="27.95" customHeight="1" x14ac:dyDescent="0.15">
      <c r="A13" s="29" t="s">
        <v>11</v>
      </c>
      <c r="B13" s="29"/>
      <c r="C13" s="29"/>
      <c r="D13" s="29"/>
      <c r="E13" s="29"/>
      <c r="F13" s="33" t="e">
        <f>SUM(H16:J27)</f>
        <v>#DIV/0!</v>
      </c>
      <c r="G13" s="34"/>
      <c r="H13" s="34"/>
      <c r="I13" s="34"/>
      <c r="J13" s="34"/>
    </row>
    <row r="14" spans="1:12" ht="27.95" customHeight="1" x14ac:dyDescent="0.15">
      <c r="A14" s="29"/>
      <c r="B14" s="29"/>
      <c r="C14" s="29"/>
      <c r="D14" s="29"/>
      <c r="E14" s="29"/>
      <c r="F14" s="34"/>
      <c r="G14" s="34"/>
      <c r="H14" s="34"/>
      <c r="I14" s="34"/>
      <c r="J14" s="34"/>
    </row>
    <row r="15" spans="1:12" ht="24" customHeight="1" x14ac:dyDescent="0.15">
      <c r="A15" s="35" t="s">
        <v>12</v>
      </c>
      <c r="B15" s="36"/>
      <c r="C15" s="36"/>
      <c r="D15" s="29" t="s">
        <v>6</v>
      </c>
      <c r="E15" s="29"/>
      <c r="F15" s="29" t="s">
        <v>7</v>
      </c>
      <c r="G15" s="29"/>
      <c r="H15" s="29" t="s">
        <v>8</v>
      </c>
      <c r="I15" s="29"/>
      <c r="J15" s="29"/>
    </row>
    <row r="16" spans="1:12" ht="24" customHeight="1" x14ac:dyDescent="0.15">
      <c r="A16" s="35"/>
      <c r="B16" s="37">
        <v>4</v>
      </c>
      <c r="C16" s="37"/>
      <c r="D16" s="44"/>
      <c r="E16" s="44"/>
      <c r="F16" s="42">
        <f>地域ガソリン単価!B3</f>
        <v>181</v>
      </c>
      <c r="G16" s="43"/>
      <c r="H16" s="40" t="e">
        <f t="shared" ref="H16:H27" si="0">ROUNDDOWN(D16/L16*F16,0)</f>
        <v>#DIV/0!</v>
      </c>
      <c r="I16" s="40"/>
      <c r="J16" s="40"/>
      <c r="L16" s="3">
        <f>G12</f>
        <v>0</v>
      </c>
    </row>
    <row r="17" spans="1:12" ht="24" customHeight="1" x14ac:dyDescent="0.15">
      <c r="A17" s="35"/>
      <c r="B17" s="37">
        <v>5</v>
      </c>
      <c r="C17" s="37"/>
      <c r="D17" s="44"/>
      <c r="E17" s="44"/>
      <c r="F17" s="42">
        <f>地域ガソリン単価!C3</f>
        <v>180</v>
      </c>
      <c r="G17" s="43"/>
      <c r="H17" s="40" t="e">
        <f t="shared" si="0"/>
        <v>#DIV/0!</v>
      </c>
      <c r="I17" s="40"/>
      <c r="J17" s="40"/>
      <c r="L17" s="3">
        <f>G12</f>
        <v>0</v>
      </c>
    </row>
    <row r="18" spans="1:12" ht="24" customHeight="1" x14ac:dyDescent="0.15">
      <c r="A18" s="35"/>
      <c r="B18" s="37">
        <v>6</v>
      </c>
      <c r="C18" s="37"/>
      <c r="D18" s="44"/>
      <c r="E18" s="44"/>
      <c r="F18" s="42">
        <f>地域ガソリン単価!D3</f>
        <v>179</v>
      </c>
      <c r="G18" s="43"/>
      <c r="H18" s="40" t="e">
        <f t="shared" si="0"/>
        <v>#DIV/0!</v>
      </c>
      <c r="I18" s="40"/>
      <c r="J18" s="40"/>
      <c r="L18" s="3">
        <f>G12</f>
        <v>0</v>
      </c>
    </row>
    <row r="19" spans="1:12" ht="24" customHeight="1" x14ac:dyDescent="0.15">
      <c r="A19" s="35"/>
      <c r="B19" s="37">
        <v>7</v>
      </c>
      <c r="C19" s="37"/>
      <c r="D19" s="44"/>
      <c r="E19" s="44"/>
      <c r="F19" s="42">
        <f>地域ガソリン単価!E3</f>
        <v>181</v>
      </c>
      <c r="G19" s="43"/>
      <c r="H19" s="40" t="e">
        <f t="shared" si="0"/>
        <v>#DIV/0!</v>
      </c>
      <c r="I19" s="40"/>
      <c r="J19" s="40"/>
      <c r="L19" s="3">
        <f>G12</f>
        <v>0</v>
      </c>
    </row>
    <row r="20" spans="1:12" ht="24" customHeight="1" x14ac:dyDescent="0.15">
      <c r="A20" s="35"/>
      <c r="B20" s="37">
        <v>8</v>
      </c>
      <c r="C20" s="37"/>
      <c r="D20" s="44"/>
      <c r="E20" s="44"/>
      <c r="F20" s="42">
        <f>地域ガソリン単価!F3</f>
        <v>180</v>
      </c>
      <c r="G20" s="43"/>
      <c r="H20" s="40" t="e">
        <f t="shared" si="0"/>
        <v>#DIV/0!</v>
      </c>
      <c r="I20" s="40"/>
      <c r="J20" s="40"/>
      <c r="L20" s="3">
        <f>G12</f>
        <v>0</v>
      </c>
    </row>
    <row r="21" spans="1:12" ht="24" customHeight="1" x14ac:dyDescent="0.15">
      <c r="A21" s="35"/>
      <c r="B21" s="37">
        <v>9</v>
      </c>
      <c r="C21" s="37"/>
      <c r="D21" s="44"/>
      <c r="E21" s="44"/>
      <c r="F21" s="42">
        <f>地域ガソリン単価!G3</f>
        <v>180</v>
      </c>
      <c r="G21" s="43"/>
      <c r="H21" s="40" t="e">
        <f t="shared" si="0"/>
        <v>#DIV/0!</v>
      </c>
      <c r="I21" s="40"/>
      <c r="J21" s="40"/>
      <c r="L21" s="3">
        <f>G12</f>
        <v>0</v>
      </c>
    </row>
    <row r="22" spans="1:12" ht="24" customHeight="1" x14ac:dyDescent="0.15">
      <c r="A22" s="35"/>
      <c r="B22" s="37">
        <v>10</v>
      </c>
      <c r="C22" s="37"/>
      <c r="D22" s="44"/>
      <c r="E22" s="44"/>
      <c r="F22" s="42">
        <f>地域ガソリン単価!H3</f>
        <v>180</v>
      </c>
      <c r="G22" s="43"/>
      <c r="H22" s="40" t="e">
        <f t="shared" si="0"/>
        <v>#DIV/0!</v>
      </c>
      <c r="I22" s="40"/>
      <c r="J22" s="40"/>
      <c r="L22" s="3">
        <f>G12</f>
        <v>0</v>
      </c>
    </row>
    <row r="23" spans="1:12" ht="24" customHeight="1" x14ac:dyDescent="0.15">
      <c r="A23" s="35"/>
      <c r="B23" s="37">
        <v>11</v>
      </c>
      <c r="C23" s="37"/>
      <c r="D23" s="44"/>
      <c r="E23" s="44"/>
      <c r="F23" s="42">
        <f>地域ガソリン単価!I3</f>
        <v>180</v>
      </c>
      <c r="G23" s="43"/>
      <c r="H23" s="40" t="e">
        <f t="shared" si="0"/>
        <v>#DIV/0!</v>
      </c>
      <c r="I23" s="40"/>
      <c r="J23" s="40"/>
      <c r="L23" s="3">
        <f>G12</f>
        <v>0</v>
      </c>
    </row>
    <row r="24" spans="1:12" ht="24" customHeight="1" x14ac:dyDescent="0.15">
      <c r="A24" s="35"/>
      <c r="B24" s="37">
        <v>12</v>
      </c>
      <c r="C24" s="37"/>
      <c r="D24" s="44"/>
      <c r="E24" s="44"/>
      <c r="F24" s="42">
        <f>地域ガソリン単価!J3</f>
        <v>182</v>
      </c>
      <c r="G24" s="43"/>
      <c r="H24" s="40" t="e">
        <f t="shared" si="0"/>
        <v>#DIV/0!</v>
      </c>
      <c r="I24" s="40"/>
      <c r="J24" s="40"/>
      <c r="L24" s="3">
        <f>G12</f>
        <v>0</v>
      </c>
    </row>
    <row r="25" spans="1:12" ht="24" customHeight="1" x14ac:dyDescent="0.15">
      <c r="A25" s="35"/>
      <c r="B25" s="37">
        <v>1</v>
      </c>
      <c r="C25" s="37"/>
      <c r="D25" s="44"/>
      <c r="E25" s="44"/>
      <c r="F25" s="42">
        <f>地域ガソリン単価!K3</f>
        <v>182</v>
      </c>
      <c r="G25" s="43"/>
      <c r="H25" s="40" t="e">
        <f>ROUNDDOWN(D25/L25*F25,0)</f>
        <v>#DIV/0!</v>
      </c>
      <c r="I25" s="40"/>
      <c r="J25" s="40"/>
      <c r="L25" s="3">
        <f>G12</f>
        <v>0</v>
      </c>
    </row>
    <row r="26" spans="1:12" ht="24" customHeight="1" x14ac:dyDescent="0.15">
      <c r="A26" s="35"/>
      <c r="B26" s="37">
        <v>2</v>
      </c>
      <c r="C26" s="37"/>
      <c r="D26" s="44"/>
      <c r="E26" s="44"/>
      <c r="F26" s="42">
        <f>地域ガソリン単価!L3</f>
        <v>182</v>
      </c>
      <c r="G26" s="43"/>
      <c r="H26" s="40" t="e">
        <f t="shared" si="0"/>
        <v>#DIV/0!</v>
      </c>
      <c r="I26" s="40"/>
      <c r="J26" s="40"/>
      <c r="L26" s="3">
        <f>G12</f>
        <v>0</v>
      </c>
    </row>
    <row r="27" spans="1:12" ht="24" customHeight="1" x14ac:dyDescent="0.15">
      <c r="A27" s="35"/>
      <c r="B27" s="37">
        <v>3</v>
      </c>
      <c r="C27" s="37"/>
      <c r="D27" s="44"/>
      <c r="E27" s="44"/>
      <c r="F27" s="42">
        <f>地域ガソリン単価!M3</f>
        <v>182</v>
      </c>
      <c r="G27" s="43"/>
      <c r="H27" s="40" t="e">
        <f t="shared" si="0"/>
        <v>#DIV/0!</v>
      </c>
      <c r="I27" s="40"/>
      <c r="J27" s="40"/>
      <c r="L27" s="3">
        <f>G12</f>
        <v>0</v>
      </c>
    </row>
    <row r="28" spans="1:12" ht="27.95" customHeight="1" x14ac:dyDescent="0.15">
      <c r="B28" s="18" t="s">
        <v>28</v>
      </c>
      <c r="C28" s="18"/>
      <c r="D28" s="45">
        <f>SUM(D16:E27)</f>
        <v>0</v>
      </c>
      <c r="E28" s="46"/>
      <c r="F28" s="41"/>
      <c r="G28" s="41"/>
      <c r="H28" s="41"/>
    </row>
    <row r="29" spans="1:12" ht="27.95" customHeight="1" x14ac:dyDescent="0.15"/>
    <row r="30" spans="1:12" ht="27.95" customHeight="1" x14ac:dyDescent="0.15"/>
    <row r="31" spans="1:12" ht="27.95" customHeight="1" x14ac:dyDescent="0.15"/>
    <row r="32" spans="1:12" ht="27.95" customHeight="1" x14ac:dyDescent="0.15"/>
    <row r="33" ht="27.95" customHeight="1" x14ac:dyDescent="0.15"/>
    <row r="34" ht="27.95" customHeight="1" x14ac:dyDescent="0.15"/>
    <row r="35" ht="27.95" customHeight="1" x14ac:dyDescent="0.15"/>
    <row r="36" ht="27.95" customHeight="1" x14ac:dyDescent="0.15"/>
    <row r="37" ht="27.95" customHeight="1" x14ac:dyDescent="0.15"/>
    <row r="38" ht="27.95" customHeight="1" x14ac:dyDescent="0.15"/>
    <row r="39" ht="27.95" customHeight="1" x14ac:dyDescent="0.15"/>
    <row r="40" ht="27.95" customHeight="1" x14ac:dyDescent="0.15"/>
    <row r="41" ht="27.95" customHeight="1" x14ac:dyDescent="0.15"/>
    <row r="42" ht="27.95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</sheetData>
  <mergeCells count="69">
    <mergeCell ref="D28:E28"/>
    <mergeCell ref="F28:H28"/>
    <mergeCell ref="B26:C26"/>
    <mergeCell ref="D26:E26"/>
    <mergeCell ref="F26:G26"/>
    <mergeCell ref="H26:J26"/>
    <mergeCell ref="B27:C27"/>
    <mergeCell ref="D27:E27"/>
    <mergeCell ref="F27:G27"/>
    <mergeCell ref="H27:J27"/>
    <mergeCell ref="B24:C24"/>
    <mergeCell ref="D24:E24"/>
    <mergeCell ref="F24:G24"/>
    <mergeCell ref="H24:J24"/>
    <mergeCell ref="B25:C25"/>
    <mergeCell ref="D25:E25"/>
    <mergeCell ref="F25:G25"/>
    <mergeCell ref="H25:J25"/>
    <mergeCell ref="B22:C22"/>
    <mergeCell ref="D22:E22"/>
    <mergeCell ref="F22:G22"/>
    <mergeCell ref="H22:J22"/>
    <mergeCell ref="B23:C23"/>
    <mergeCell ref="D23:E23"/>
    <mergeCell ref="F23:G23"/>
    <mergeCell ref="H23:J23"/>
    <mergeCell ref="B20:C20"/>
    <mergeCell ref="D20:E20"/>
    <mergeCell ref="F20:G20"/>
    <mergeCell ref="H20:J20"/>
    <mergeCell ref="B21:C21"/>
    <mergeCell ref="D21:E21"/>
    <mergeCell ref="F21:G21"/>
    <mergeCell ref="H21:J21"/>
    <mergeCell ref="D18:E18"/>
    <mergeCell ref="F18:G18"/>
    <mergeCell ref="H18:J18"/>
    <mergeCell ref="B19:C19"/>
    <mergeCell ref="D19:E19"/>
    <mergeCell ref="F19:G19"/>
    <mergeCell ref="H19:J19"/>
    <mergeCell ref="A13:E14"/>
    <mergeCell ref="F13:J14"/>
    <mergeCell ref="A15:A27"/>
    <mergeCell ref="B15:C15"/>
    <mergeCell ref="D15:E15"/>
    <mergeCell ref="F15:G15"/>
    <mergeCell ref="H15:J15"/>
    <mergeCell ref="B16:C16"/>
    <mergeCell ref="D16:E16"/>
    <mergeCell ref="F16:G16"/>
    <mergeCell ref="H16:J16"/>
    <mergeCell ref="B17:C17"/>
    <mergeCell ref="D17:E17"/>
    <mergeCell ref="F17:G17"/>
    <mergeCell ref="H17:J17"/>
    <mergeCell ref="B18:C18"/>
    <mergeCell ref="E7:F7"/>
    <mergeCell ref="G7:J7"/>
    <mergeCell ref="B3:I3"/>
    <mergeCell ref="A9:B12"/>
    <mergeCell ref="C9:F9"/>
    <mergeCell ref="G9:J9"/>
    <mergeCell ref="C10:F10"/>
    <mergeCell ref="G10:J10"/>
    <mergeCell ref="C11:F11"/>
    <mergeCell ref="G11:J11"/>
    <mergeCell ref="C12:F12"/>
    <mergeCell ref="G12:J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1"/>
  <sheetViews>
    <sheetView view="pageBreakPreview" zoomScale="115" zoomScaleNormal="100" zoomScaleSheetLayoutView="115" workbookViewId="0">
      <selection activeCell="K1" sqref="K1"/>
    </sheetView>
  </sheetViews>
  <sheetFormatPr defaultRowHeight="13.5" x14ac:dyDescent="0.15"/>
  <cols>
    <col min="1" max="10" width="8.125" style="1" customWidth="1"/>
    <col min="11" max="11" width="3.625" style="1" customWidth="1"/>
    <col min="12" max="16384" width="9" style="1"/>
  </cols>
  <sheetData>
    <row r="1" spans="1:12" ht="27.95" customHeight="1" x14ac:dyDescent="0.15">
      <c r="A1" s="1" t="s">
        <v>34</v>
      </c>
      <c r="K1" s="58" t="s">
        <v>45</v>
      </c>
    </row>
    <row r="2" spans="1:12" ht="27.95" customHeight="1" x14ac:dyDescent="0.15">
      <c r="K2" s="58"/>
    </row>
    <row r="3" spans="1:12" ht="27.95" customHeight="1" x14ac:dyDescent="0.15">
      <c r="A3" s="4"/>
      <c r="B3" s="26" t="s">
        <v>43</v>
      </c>
      <c r="C3" s="26"/>
      <c r="D3" s="26"/>
      <c r="E3" s="26"/>
      <c r="F3" s="26"/>
      <c r="G3" s="26"/>
      <c r="H3" s="26"/>
      <c r="I3" s="26"/>
      <c r="J3" s="16" t="s">
        <v>32</v>
      </c>
      <c r="K3" s="4"/>
    </row>
    <row r="4" spans="1:12" ht="27.95" customHeight="1" x14ac:dyDescent="0.15">
      <c r="A4" s="1" t="s">
        <v>0</v>
      </c>
    </row>
    <row r="5" spans="1:12" ht="27.95" customHeight="1" x14ac:dyDescent="0.15">
      <c r="A5" s="1" t="s">
        <v>14</v>
      </c>
    </row>
    <row r="6" spans="1:12" ht="27.95" customHeight="1" x14ac:dyDescent="0.15"/>
    <row r="7" spans="1:12" ht="27.95" customHeight="1" x14ac:dyDescent="0.15">
      <c r="E7" s="27" t="s">
        <v>13</v>
      </c>
      <c r="F7" s="27"/>
      <c r="G7" s="57">
        <f>送迎報告書!C7</f>
        <v>0</v>
      </c>
      <c r="H7" s="57"/>
      <c r="I7" s="57"/>
      <c r="J7" s="57"/>
    </row>
    <row r="8" spans="1:12" ht="27.95" customHeight="1" x14ac:dyDescent="0.15"/>
    <row r="9" spans="1:12" ht="27.95" customHeight="1" x14ac:dyDescent="0.15">
      <c r="A9" s="29" t="s">
        <v>1</v>
      </c>
      <c r="B9" s="29"/>
      <c r="C9" s="29" t="s">
        <v>2</v>
      </c>
      <c r="D9" s="29"/>
      <c r="E9" s="29"/>
      <c r="F9" s="29"/>
      <c r="G9" s="29" t="s">
        <v>3</v>
      </c>
      <c r="H9" s="29"/>
      <c r="I9" s="29"/>
      <c r="J9" s="29"/>
    </row>
    <row r="10" spans="1:12" ht="27.95" customHeight="1" x14ac:dyDescent="0.15">
      <c r="A10" s="29"/>
      <c r="B10" s="29"/>
      <c r="C10" s="47"/>
      <c r="D10" s="47"/>
      <c r="E10" s="47"/>
      <c r="F10" s="47"/>
      <c r="G10" s="47"/>
      <c r="H10" s="47"/>
      <c r="I10" s="47"/>
      <c r="J10" s="47"/>
    </row>
    <row r="11" spans="1:12" ht="27.95" customHeight="1" x14ac:dyDescent="0.15">
      <c r="A11" s="29"/>
      <c r="B11" s="29"/>
      <c r="C11" s="29" t="s">
        <v>4</v>
      </c>
      <c r="D11" s="29"/>
      <c r="E11" s="29"/>
      <c r="F11" s="29"/>
      <c r="G11" s="29" t="s">
        <v>5</v>
      </c>
      <c r="H11" s="29"/>
      <c r="I11" s="29"/>
      <c r="J11" s="29"/>
    </row>
    <row r="12" spans="1:12" ht="27.95" customHeight="1" x14ac:dyDescent="0.15">
      <c r="A12" s="29"/>
      <c r="B12" s="29"/>
      <c r="C12" s="48"/>
      <c r="D12" s="48"/>
      <c r="E12" s="48"/>
      <c r="F12" s="48"/>
      <c r="G12" s="49"/>
      <c r="H12" s="49"/>
      <c r="I12" s="49"/>
      <c r="J12" s="49"/>
    </row>
    <row r="13" spans="1:12" ht="27.95" customHeight="1" x14ac:dyDescent="0.15">
      <c r="A13" s="29" t="s">
        <v>11</v>
      </c>
      <c r="B13" s="29"/>
      <c r="C13" s="29"/>
      <c r="D13" s="29"/>
      <c r="E13" s="29"/>
      <c r="F13" s="33" t="e">
        <f>SUM(H16:J27)</f>
        <v>#DIV/0!</v>
      </c>
      <c r="G13" s="34"/>
      <c r="H13" s="34"/>
      <c r="I13" s="34"/>
      <c r="J13" s="34"/>
    </row>
    <row r="14" spans="1:12" ht="27.95" customHeight="1" x14ac:dyDescent="0.15">
      <c r="A14" s="29"/>
      <c r="B14" s="29"/>
      <c r="C14" s="29"/>
      <c r="D14" s="29"/>
      <c r="E14" s="29"/>
      <c r="F14" s="34"/>
      <c r="G14" s="34"/>
      <c r="H14" s="34"/>
      <c r="I14" s="34"/>
      <c r="J14" s="34"/>
    </row>
    <row r="15" spans="1:12" ht="24" customHeight="1" x14ac:dyDescent="0.15">
      <c r="A15" s="35" t="s">
        <v>12</v>
      </c>
      <c r="B15" s="36"/>
      <c r="C15" s="36"/>
      <c r="D15" s="29" t="s">
        <v>6</v>
      </c>
      <c r="E15" s="29"/>
      <c r="F15" s="29" t="s">
        <v>7</v>
      </c>
      <c r="G15" s="29"/>
      <c r="H15" s="29" t="s">
        <v>8</v>
      </c>
      <c r="I15" s="29"/>
      <c r="J15" s="29"/>
    </row>
    <row r="16" spans="1:12" ht="24" customHeight="1" x14ac:dyDescent="0.15">
      <c r="A16" s="35"/>
      <c r="B16" s="37">
        <v>4</v>
      </c>
      <c r="C16" s="37"/>
      <c r="D16" s="44"/>
      <c r="E16" s="44"/>
      <c r="F16" s="42">
        <f>地域ガソリン単価!B3</f>
        <v>181</v>
      </c>
      <c r="G16" s="43"/>
      <c r="H16" s="40" t="e">
        <f t="shared" ref="H16:H27" si="0">ROUNDDOWN(D16/L16*F16,0)</f>
        <v>#DIV/0!</v>
      </c>
      <c r="I16" s="40"/>
      <c r="J16" s="40"/>
      <c r="L16" s="3">
        <f>G12</f>
        <v>0</v>
      </c>
    </row>
    <row r="17" spans="1:12" ht="24" customHeight="1" x14ac:dyDescent="0.15">
      <c r="A17" s="35"/>
      <c r="B17" s="37">
        <v>5</v>
      </c>
      <c r="C17" s="37"/>
      <c r="D17" s="44"/>
      <c r="E17" s="44"/>
      <c r="F17" s="42">
        <f>地域ガソリン単価!C3</f>
        <v>180</v>
      </c>
      <c r="G17" s="43"/>
      <c r="H17" s="40" t="e">
        <f t="shared" si="0"/>
        <v>#DIV/0!</v>
      </c>
      <c r="I17" s="40"/>
      <c r="J17" s="40"/>
      <c r="L17" s="3">
        <f>G12</f>
        <v>0</v>
      </c>
    </row>
    <row r="18" spans="1:12" ht="24" customHeight="1" x14ac:dyDescent="0.15">
      <c r="A18" s="35"/>
      <c r="B18" s="37">
        <v>6</v>
      </c>
      <c r="C18" s="37"/>
      <c r="D18" s="44"/>
      <c r="E18" s="44"/>
      <c r="F18" s="42">
        <f>地域ガソリン単価!D3</f>
        <v>179</v>
      </c>
      <c r="G18" s="43"/>
      <c r="H18" s="40" t="e">
        <f t="shared" si="0"/>
        <v>#DIV/0!</v>
      </c>
      <c r="I18" s="40"/>
      <c r="J18" s="40"/>
      <c r="L18" s="3">
        <f>G12</f>
        <v>0</v>
      </c>
    </row>
    <row r="19" spans="1:12" ht="24" customHeight="1" x14ac:dyDescent="0.15">
      <c r="A19" s="35"/>
      <c r="B19" s="37">
        <v>7</v>
      </c>
      <c r="C19" s="37"/>
      <c r="D19" s="44"/>
      <c r="E19" s="44"/>
      <c r="F19" s="42">
        <f>地域ガソリン単価!E3</f>
        <v>181</v>
      </c>
      <c r="G19" s="43"/>
      <c r="H19" s="40" t="e">
        <f t="shared" si="0"/>
        <v>#DIV/0!</v>
      </c>
      <c r="I19" s="40"/>
      <c r="J19" s="40"/>
      <c r="L19" s="3">
        <f>G12</f>
        <v>0</v>
      </c>
    </row>
    <row r="20" spans="1:12" ht="24" customHeight="1" x14ac:dyDescent="0.15">
      <c r="A20" s="35"/>
      <c r="B20" s="37">
        <v>8</v>
      </c>
      <c r="C20" s="37"/>
      <c r="D20" s="44"/>
      <c r="E20" s="44"/>
      <c r="F20" s="42">
        <f>地域ガソリン単価!F3</f>
        <v>180</v>
      </c>
      <c r="G20" s="43"/>
      <c r="H20" s="40" t="e">
        <f t="shared" si="0"/>
        <v>#DIV/0!</v>
      </c>
      <c r="I20" s="40"/>
      <c r="J20" s="40"/>
      <c r="L20" s="3">
        <f>G12</f>
        <v>0</v>
      </c>
    </row>
    <row r="21" spans="1:12" ht="24" customHeight="1" x14ac:dyDescent="0.15">
      <c r="A21" s="35"/>
      <c r="B21" s="37">
        <v>9</v>
      </c>
      <c r="C21" s="37"/>
      <c r="D21" s="44"/>
      <c r="E21" s="44"/>
      <c r="F21" s="42">
        <f>地域ガソリン単価!G3</f>
        <v>180</v>
      </c>
      <c r="G21" s="43"/>
      <c r="H21" s="40" t="e">
        <f t="shared" si="0"/>
        <v>#DIV/0!</v>
      </c>
      <c r="I21" s="40"/>
      <c r="J21" s="40"/>
      <c r="L21" s="3">
        <f>G12</f>
        <v>0</v>
      </c>
    </row>
    <row r="22" spans="1:12" ht="24" customHeight="1" x14ac:dyDescent="0.15">
      <c r="A22" s="35"/>
      <c r="B22" s="37">
        <v>10</v>
      </c>
      <c r="C22" s="37"/>
      <c r="D22" s="44"/>
      <c r="E22" s="44"/>
      <c r="F22" s="42">
        <f>地域ガソリン単価!H3</f>
        <v>180</v>
      </c>
      <c r="G22" s="43"/>
      <c r="H22" s="40" t="e">
        <f t="shared" si="0"/>
        <v>#DIV/0!</v>
      </c>
      <c r="I22" s="40"/>
      <c r="J22" s="40"/>
      <c r="L22" s="3">
        <f>G12</f>
        <v>0</v>
      </c>
    </row>
    <row r="23" spans="1:12" ht="24" customHeight="1" x14ac:dyDescent="0.15">
      <c r="A23" s="35"/>
      <c r="B23" s="37">
        <v>11</v>
      </c>
      <c r="C23" s="37"/>
      <c r="D23" s="44"/>
      <c r="E23" s="44"/>
      <c r="F23" s="42">
        <f>地域ガソリン単価!I3</f>
        <v>180</v>
      </c>
      <c r="G23" s="43"/>
      <c r="H23" s="40" t="e">
        <f t="shared" si="0"/>
        <v>#DIV/0!</v>
      </c>
      <c r="I23" s="40"/>
      <c r="J23" s="40"/>
      <c r="L23" s="3">
        <f>G12</f>
        <v>0</v>
      </c>
    </row>
    <row r="24" spans="1:12" ht="24" customHeight="1" x14ac:dyDescent="0.15">
      <c r="A24" s="35"/>
      <c r="B24" s="37">
        <v>12</v>
      </c>
      <c r="C24" s="37"/>
      <c r="D24" s="44"/>
      <c r="E24" s="44"/>
      <c r="F24" s="42">
        <f>地域ガソリン単価!J3</f>
        <v>182</v>
      </c>
      <c r="G24" s="43"/>
      <c r="H24" s="40" t="e">
        <f t="shared" si="0"/>
        <v>#DIV/0!</v>
      </c>
      <c r="I24" s="40"/>
      <c r="J24" s="40"/>
      <c r="L24" s="3">
        <f>G12</f>
        <v>0</v>
      </c>
    </row>
    <row r="25" spans="1:12" ht="24" customHeight="1" x14ac:dyDescent="0.15">
      <c r="A25" s="35"/>
      <c r="B25" s="37">
        <v>1</v>
      </c>
      <c r="C25" s="37"/>
      <c r="D25" s="44"/>
      <c r="E25" s="44"/>
      <c r="F25" s="42">
        <f>地域ガソリン単価!K3</f>
        <v>182</v>
      </c>
      <c r="G25" s="43"/>
      <c r="H25" s="40" t="e">
        <f>ROUNDDOWN(D25/L25*F25,0)</f>
        <v>#DIV/0!</v>
      </c>
      <c r="I25" s="40"/>
      <c r="J25" s="40"/>
      <c r="L25" s="3">
        <f>G12</f>
        <v>0</v>
      </c>
    </row>
    <row r="26" spans="1:12" ht="24" customHeight="1" x14ac:dyDescent="0.15">
      <c r="A26" s="35"/>
      <c r="B26" s="37">
        <v>2</v>
      </c>
      <c r="C26" s="37"/>
      <c r="D26" s="44"/>
      <c r="E26" s="44"/>
      <c r="F26" s="42">
        <f>地域ガソリン単価!L3</f>
        <v>182</v>
      </c>
      <c r="G26" s="43"/>
      <c r="H26" s="40" t="e">
        <f t="shared" si="0"/>
        <v>#DIV/0!</v>
      </c>
      <c r="I26" s="40"/>
      <c r="J26" s="40"/>
      <c r="L26" s="3">
        <f>G12</f>
        <v>0</v>
      </c>
    </row>
    <row r="27" spans="1:12" ht="24" customHeight="1" x14ac:dyDescent="0.15">
      <c r="A27" s="35"/>
      <c r="B27" s="37">
        <v>3</v>
      </c>
      <c r="C27" s="37"/>
      <c r="D27" s="44"/>
      <c r="E27" s="44"/>
      <c r="F27" s="42">
        <f>地域ガソリン単価!M3</f>
        <v>182</v>
      </c>
      <c r="G27" s="43"/>
      <c r="H27" s="40" t="e">
        <f t="shared" si="0"/>
        <v>#DIV/0!</v>
      </c>
      <c r="I27" s="40"/>
      <c r="J27" s="40"/>
      <c r="L27" s="3">
        <f>G12</f>
        <v>0</v>
      </c>
    </row>
    <row r="28" spans="1:12" ht="27.95" customHeight="1" x14ac:dyDescent="0.15">
      <c r="B28" s="19" t="s">
        <v>28</v>
      </c>
      <c r="C28" s="19"/>
      <c r="D28" s="50">
        <f>SUM(D16:E27)</f>
        <v>0</v>
      </c>
      <c r="E28" s="51"/>
      <c r="F28" s="41"/>
      <c r="G28" s="41"/>
      <c r="H28" s="41"/>
    </row>
    <row r="29" spans="1:12" ht="27.95" customHeight="1" x14ac:dyDescent="0.15"/>
    <row r="30" spans="1:12" ht="27.95" customHeight="1" x14ac:dyDescent="0.15"/>
    <row r="31" spans="1:12" ht="27.95" customHeight="1" x14ac:dyDescent="0.15"/>
    <row r="32" spans="1:12" ht="27.95" customHeight="1" x14ac:dyDescent="0.15"/>
    <row r="33" ht="27.95" customHeight="1" x14ac:dyDescent="0.15"/>
    <row r="34" ht="27.95" customHeight="1" x14ac:dyDescent="0.15"/>
    <row r="35" ht="27.95" customHeight="1" x14ac:dyDescent="0.15"/>
    <row r="36" ht="27.95" customHeight="1" x14ac:dyDescent="0.15"/>
    <row r="37" ht="27.95" customHeight="1" x14ac:dyDescent="0.15"/>
    <row r="38" ht="27.95" customHeight="1" x14ac:dyDescent="0.15"/>
    <row r="39" ht="27.95" customHeight="1" x14ac:dyDescent="0.15"/>
    <row r="40" ht="27.95" customHeight="1" x14ac:dyDescent="0.15"/>
    <row r="41" ht="27.95" customHeight="1" x14ac:dyDescent="0.15"/>
    <row r="42" ht="27.95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</sheetData>
  <mergeCells count="69">
    <mergeCell ref="F28:H28"/>
    <mergeCell ref="B26:C26"/>
    <mergeCell ref="D26:E26"/>
    <mergeCell ref="F26:G26"/>
    <mergeCell ref="H26:J26"/>
    <mergeCell ref="B27:C27"/>
    <mergeCell ref="D27:E27"/>
    <mergeCell ref="F27:G27"/>
    <mergeCell ref="H27:J27"/>
    <mergeCell ref="D28:E28"/>
    <mergeCell ref="B24:C24"/>
    <mergeCell ref="D24:E24"/>
    <mergeCell ref="F24:G24"/>
    <mergeCell ref="H24:J24"/>
    <mergeCell ref="B25:C25"/>
    <mergeCell ref="D25:E25"/>
    <mergeCell ref="F25:G25"/>
    <mergeCell ref="H25:J25"/>
    <mergeCell ref="B22:C22"/>
    <mergeCell ref="D22:E22"/>
    <mergeCell ref="F22:G22"/>
    <mergeCell ref="H22:J22"/>
    <mergeCell ref="B23:C23"/>
    <mergeCell ref="D23:E23"/>
    <mergeCell ref="F23:G23"/>
    <mergeCell ref="H23:J23"/>
    <mergeCell ref="B20:C20"/>
    <mergeCell ref="D20:E20"/>
    <mergeCell ref="F20:G20"/>
    <mergeCell ref="H20:J20"/>
    <mergeCell ref="B21:C21"/>
    <mergeCell ref="D21:E21"/>
    <mergeCell ref="F21:G21"/>
    <mergeCell ref="H21:J21"/>
    <mergeCell ref="D18:E18"/>
    <mergeCell ref="F18:G18"/>
    <mergeCell ref="H18:J18"/>
    <mergeCell ref="B19:C19"/>
    <mergeCell ref="D19:E19"/>
    <mergeCell ref="F19:G19"/>
    <mergeCell ref="H19:J19"/>
    <mergeCell ref="A13:E14"/>
    <mergeCell ref="F13:J14"/>
    <mergeCell ref="A15:A27"/>
    <mergeCell ref="B15:C15"/>
    <mergeCell ref="D15:E15"/>
    <mergeCell ref="F15:G15"/>
    <mergeCell ref="H15:J15"/>
    <mergeCell ref="B16:C16"/>
    <mergeCell ref="D16:E16"/>
    <mergeCell ref="F16:G16"/>
    <mergeCell ref="H16:J16"/>
    <mergeCell ref="B17:C17"/>
    <mergeCell ref="D17:E17"/>
    <mergeCell ref="F17:G17"/>
    <mergeCell ref="H17:J17"/>
    <mergeCell ref="B18:C18"/>
    <mergeCell ref="E7:F7"/>
    <mergeCell ref="G7:J7"/>
    <mergeCell ref="B3:I3"/>
    <mergeCell ref="A9:B12"/>
    <mergeCell ref="C9:F9"/>
    <mergeCell ref="G9:J9"/>
    <mergeCell ref="C10:F10"/>
    <mergeCell ref="G10:J10"/>
    <mergeCell ref="C11:F11"/>
    <mergeCell ref="G11:J11"/>
    <mergeCell ref="C12:F12"/>
    <mergeCell ref="G12:J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1"/>
  <sheetViews>
    <sheetView view="pageBreakPreview" zoomScale="115" zoomScaleNormal="100" zoomScaleSheetLayoutView="115" workbookViewId="0">
      <selection activeCell="K1" sqref="K1"/>
    </sheetView>
  </sheetViews>
  <sheetFormatPr defaultRowHeight="13.5" x14ac:dyDescent="0.15"/>
  <cols>
    <col min="1" max="10" width="8.125" style="1" customWidth="1"/>
    <col min="11" max="11" width="3.625" style="1" customWidth="1"/>
    <col min="12" max="16384" width="9" style="1"/>
  </cols>
  <sheetData>
    <row r="1" spans="1:12" ht="27.95" customHeight="1" x14ac:dyDescent="0.15">
      <c r="A1" s="1" t="s">
        <v>34</v>
      </c>
      <c r="K1" s="58" t="s">
        <v>45</v>
      </c>
    </row>
    <row r="2" spans="1:12" ht="27.95" customHeight="1" x14ac:dyDescent="0.15"/>
    <row r="3" spans="1:12" ht="27.95" customHeight="1" x14ac:dyDescent="0.15">
      <c r="A3" s="4"/>
      <c r="B3" s="26" t="s">
        <v>43</v>
      </c>
      <c r="C3" s="26"/>
      <c r="D3" s="26"/>
      <c r="E3" s="26"/>
      <c r="F3" s="26"/>
      <c r="G3" s="26"/>
      <c r="H3" s="26"/>
      <c r="I3" s="26"/>
      <c r="J3" s="16" t="s">
        <v>36</v>
      </c>
      <c r="K3" s="4"/>
    </row>
    <row r="4" spans="1:12" ht="27.95" customHeight="1" x14ac:dyDescent="0.15">
      <c r="A4" s="1" t="s">
        <v>0</v>
      </c>
    </row>
    <row r="5" spans="1:12" ht="27.95" customHeight="1" x14ac:dyDescent="0.15">
      <c r="A5" s="1" t="s">
        <v>14</v>
      </c>
    </row>
    <row r="6" spans="1:12" ht="27.95" customHeight="1" x14ac:dyDescent="0.15"/>
    <row r="7" spans="1:12" ht="27.95" customHeight="1" x14ac:dyDescent="0.15">
      <c r="E7" s="27" t="s">
        <v>13</v>
      </c>
      <c r="F7" s="27"/>
      <c r="G7" s="57">
        <f>送迎報告書!C7</f>
        <v>0</v>
      </c>
      <c r="H7" s="57"/>
      <c r="I7" s="57"/>
      <c r="J7" s="57"/>
    </row>
    <row r="8" spans="1:12" ht="27.95" customHeight="1" x14ac:dyDescent="0.15"/>
    <row r="9" spans="1:12" ht="27.95" customHeight="1" x14ac:dyDescent="0.15">
      <c r="A9" s="29" t="s">
        <v>1</v>
      </c>
      <c r="B9" s="29"/>
      <c r="C9" s="29" t="s">
        <v>2</v>
      </c>
      <c r="D9" s="29"/>
      <c r="E9" s="29"/>
      <c r="F9" s="29"/>
      <c r="G9" s="29" t="s">
        <v>3</v>
      </c>
      <c r="H9" s="29"/>
      <c r="I9" s="29"/>
      <c r="J9" s="29"/>
    </row>
    <row r="10" spans="1:12" ht="27.95" customHeight="1" x14ac:dyDescent="0.15">
      <c r="A10" s="29"/>
      <c r="B10" s="29"/>
      <c r="C10" s="47"/>
      <c r="D10" s="47"/>
      <c r="E10" s="47"/>
      <c r="F10" s="47"/>
      <c r="G10" s="47"/>
      <c r="H10" s="47"/>
      <c r="I10" s="47"/>
      <c r="J10" s="47"/>
    </row>
    <row r="11" spans="1:12" ht="27.95" customHeight="1" x14ac:dyDescent="0.15">
      <c r="A11" s="29"/>
      <c r="B11" s="29"/>
      <c r="C11" s="29" t="s">
        <v>4</v>
      </c>
      <c r="D11" s="29"/>
      <c r="E11" s="29"/>
      <c r="F11" s="29"/>
      <c r="G11" s="29" t="s">
        <v>5</v>
      </c>
      <c r="H11" s="29"/>
      <c r="I11" s="29"/>
      <c r="J11" s="29"/>
    </row>
    <row r="12" spans="1:12" ht="27.95" customHeight="1" x14ac:dyDescent="0.15">
      <c r="A12" s="29"/>
      <c r="B12" s="29"/>
      <c r="C12" s="48"/>
      <c r="D12" s="48"/>
      <c r="E12" s="48"/>
      <c r="F12" s="48"/>
      <c r="G12" s="49"/>
      <c r="H12" s="49"/>
      <c r="I12" s="49"/>
      <c r="J12" s="49"/>
    </row>
    <row r="13" spans="1:12" ht="27.95" customHeight="1" x14ac:dyDescent="0.15">
      <c r="A13" s="29" t="s">
        <v>11</v>
      </c>
      <c r="B13" s="29"/>
      <c r="C13" s="29"/>
      <c r="D13" s="29"/>
      <c r="E13" s="29"/>
      <c r="F13" s="33" t="e">
        <f>SUM(H16:J27)</f>
        <v>#DIV/0!</v>
      </c>
      <c r="G13" s="34"/>
      <c r="H13" s="34"/>
      <c r="I13" s="34"/>
      <c r="J13" s="34"/>
    </row>
    <row r="14" spans="1:12" ht="27.95" customHeight="1" x14ac:dyDescent="0.15">
      <c r="A14" s="29"/>
      <c r="B14" s="29"/>
      <c r="C14" s="29"/>
      <c r="D14" s="29"/>
      <c r="E14" s="29"/>
      <c r="F14" s="34"/>
      <c r="G14" s="34"/>
      <c r="H14" s="34"/>
      <c r="I14" s="34"/>
      <c r="J14" s="34"/>
    </row>
    <row r="15" spans="1:12" ht="24" customHeight="1" x14ac:dyDescent="0.15">
      <c r="A15" s="35" t="s">
        <v>12</v>
      </c>
      <c r="B15" s="36"/>
      <c r="C15" s="36"/>
      <c r="D15" s="29" t="s">
        <v>6</v>
      </c>
      <c r="E15" s="29"/>
      <c r="F15" s="29" t="s">
        <v>7</v>
      </c>
      <c r="G15" s="29"/>
      <c r="H15" s="29" t="s">
        <v>8</v>
      </c>
      <c r="I15" s="29"/>
      <c r="J15" s="29"/>
    </row>
    <row r="16" spans="1:12" ht="24" customHeight="1" x14ac:dyDescent="0.15">
      <c r="A16" s="35"/>
      <c r="B16" s="37">
        <v>4</v>
      </c>
      <c r="C16" s="37"/>
      <c r="D16" s="44"/>
      <c r="E16" s="44"/>
      <c r="F16" s="42">
        <f>地域ガソリン単価!B3</f>
        <v>181</v>
      </c>
      <c r="G16" s="43"/>
      <c r="H16" s="40" t="e">
        <f t="shared" ref="H16:H27" si="0">ROUNDDOWN(D16/L16*F16,0)</f>
        <v>#DIV/0!</v>
      </c>
      <c r="I16" s="40"/>
      <c r="J16" s="40"/>
      <c r="L16" s="3">
        <f>G12</f>
        <v>0</v>
      </c>
    </row>
    <row r="17" spans="1:12" ht="24" customHeight="1" x14ac:dyDescent="0.15">
      <c r="A17" s="35"/>
      <c r="B17" s="37">
        <v>5</v>
      </c>
      <c r="C17" s="37"/>
      <c r="D17" s="44"/>
      <c r="E17" s="44"/>
      <c r="F17" s="42">
        <f>地域ガソリン単価!C3</f>
        <v>180</v>
      </c>
      <c r="G17" s="43"/>
      <c r="H17" s="40" t="e">
        <f t="shared" si="0"/>
        <v>#DIV/0!</v>
      </c>
      <c r="I17" s="40"/>
      <c r="J17" s="40"/>
      <c r="L17" s="3">
        <f>G12</f>
        <v>0</v>
      </c>
    </row>
    <row r="18" spans="1:12" ht="24" customHeight="1" x14ac:dyDescent="0.15">
      <c r="A18" s="35"/>
      <c r="B18" s="37">
        <v>6</v>
      </c>
      <c r="C18" s="37"/>
      <c r="D18" s="44"/>
      <c r="E18" s="44"/>
      <c r="F18" s="42">
        <f>地域ガソリン単価!D3</f>
        <v>179</v>
      </c>
      <c r="G18" s="43"/>
      <c r="H18" s="40" t="e">
        <f t="shared" si="0"/>
        <v>#DIV/0!</v>
      </c>
      <c r="I18" s="40"/>
      <c r="J18" s="40"/>
      <c r="L18" s="3">
        <f>G12</f>
        <v>0</v>
      </c>
    </row>
    <row r="19" spans="1:12" ht="24" customHeight="1" x14ac:dyDescent="0.15">
      <c r="A19" s="35"/>
      <c r="B19" s="37">
        <v>7</v>
      </c>
      <c r="C19" s="37"/>
      <c r="D19" s="44"/>
      <c r="E19" s="44"/>
      <c r="F19" s="42">
        <f>地域ガソリン単価!E3</f>
        <v>181</v>
      </c>
      <c r="G19" s="43"/>
      <c r="H19" s="40" t="e">
        <f t="shared" si="0"/>
        <v>#DIV/0!</v>
      </c>
      <c r="I19" s="40"/>
      <c r="J19" s="40"/>
      <c r="L19" s="3">
        <f>G12</f>
        <v>0</v>
      </c>
    </row>
    <row r="20" spans="1:12" ht="24" customHeight="1" x14ac:dyDescent="0.15">
      <c r="A20" s="35"/>
      <c r="B20" s="37">
        <v>8</v>
      </c>
      <c r="C20" s="37"/>
      <c r="D20" s="44"/>
      <c r="E20" s="44"/>
      <c r="F20" s="42">
        <f>地域ガソリン単価!F3</f>
        <v>180</v>
      </c>
      <c r="G20" s="43"/>
      <c r="H20" s="40" t="e">
        <f t="shared" si="0"/>
        <v>#DIV/0!</v>
      </c>
      <c r="I20" s="40"/>
      <c r="J20" s="40"/>
      <c r="L20" s="3">
        <f>G12</f>
        <v>0</v>
      </c>
    </row>
    <row r="21" spans="1:12" ht="24" customHeight="1" x14ac:dyDescent="0.15">
      <c r="A21" s="35"/>
      <c r="B21" s="37">
        <v>9</v>
      </c>
      <c r="C21" s="37"/>
      <c r="D21" s="44"/>
      <c r="E21" s="44"/>
      <c r="F21" s="42">
        <f>地域ガソリン単価!G3</f>
        <v>180</v>
      </c>
      <c r="G21" s="43"/>
      <c r="H21" s="40" t="e">
        <f t="shared" si="0"/>
        <v>#DIV/0!</v>
      </c>
      <c r="I21" s="40"/>
      <c r="J21" s="40"/>
      <c r="L21" s="3">
        <f>G12</f>
        <v>0</v>
      </c>
    </row>
    <row r="22" spans="1:12" ht="24" customHeight="1" x14ac:dyDescent="0.15">
      <c r="A22" s="35"/>
      <c r="B22" s="37">
        <v>10</v>
      </c>
      <c r="C22" s="37"/>
      <c r="D22" s="44"/>
      <c r="E22" s="44"/>
      <c r="F22" s="42">
        <f>地域ガソリン単価!H3</f>
        <v>180</v>
      </c>
      <c r="G22" s="43"/>
      <c r="H22" s="40" t="e">
        <f t="shared" si="0"/>
        <v>#DIV/0!</v>
      </c>
      <c r="I22" s="40"/>
      <c r="J22" s="40"/>
      <c r="L22" s="3">
        <f>G12</f>
        <v>0</v>
      </c>
    </row>
    <row r="23" spans="1:12" ht="24" customHeight="1" x14ac:dyDescent="0.15">
      <c r="A23" s="35"/>
      <c r="B23" s="37">
        <v>11</v>
      </c>
      <c r="C23" s="37"/>
      <c r="D23" s="44"/>
      <c r="E23" s="44"/>
      <c r="F23" s="42">
        <f>地域ガソリン単価!I3</f>
        <v>180</v>
      </c>
      <c r="G23" s="43"/>
      <c r="H23" s="40" t="e">
        <f t="shared" si="0"/>
        <v>#DIV/0!</v>
      </c>
      <c r="I23" s="40"/>
      <c r="J23" s="40"/>
      <c r="L23" s="3">
        <f>G12</f>
        <v>0</v>
      </c>
    </row>
    <row r="24" spans="1:12" ht="24" customHeight="1" x14ac:dyDescent="0.15">
      <c r="A24" s="35"/>
      <c r="B24" s="37">
        <v>12</v>
      </c>
      <c r="C24" s="37"/>
      <c r="D24" s="44"/>
      <c r="E24" s="44"/>
      <c r="F24" s="42">
        <f>地域ガソリン単価!J3</f>
        <v>182</v>
      </c>
      <c r="G24" s="43"/>
      <c r="H24" s="40" t="e">
        <f t="shared" si="0"/>
        <v>#DIV/0!</v>
      </c>
      <c r="I24" s="40"/>
      <c r="J24" s="40"/>
      <c r="L24" s="3">
        <f>G12</f>
        <v>0</v>
      </c>
    </row>
    <row r="25" spans="1:12" ht="24" customHeight="1" x14ac:dyDescent="0.15">
      <c r="A25" s="35"/>
      <c r="B25" s="37">
        <v>1</v>
      </c>
      <c r="C25" s="37"/>
      <c r="D25" s="44"/>
      <c r="E25" s="44"/>
      <c r="F25" s="42">
        <f>地域ガソリン単価!K3</f>
        <v>182</v>
      </c>
      <c r="G25" s="43"/>
      <c r="H25" s="40" t="e">
        <f>ROUNDDOWN(D25/L25*F25,0)</f>
        <v>#DIV/0!</v>
      </c>
      <c r="I25" s="40"/>
      <c r="J25" s="40"/>
      <c r="L25" s="3">
        <f>G12</f>
        <v>0</v>
      </c>
    </row>
    <row r="26" spans="1:12" ht="24" customHeight="1" x14ac:dyDescent="0.15">
      <c r="A26" s="35"/>
      <c r="B26" s="37">
        <v>2</v>
      </c>
      <c r="C26" s="37"/>
      <c r="D26" s="44"/>
      <c r="E26" s="44"/>
      <c r="F26" s="42">
        <f>地域ガソリン単価!L3</f>
        <v>182</v>
      </c>
      <c r="G26" s="43"/>
      <c r="H26" s="40" t="e">
        <f t="shared" si="0"/>
        <v>#DIV/0!</v>
      </c>
      <c r="I26" s="40"/>
      <c r="J26" s="40"/>
      <c r="L26" s="3">
        <f>G12</f>
        <v>0</v>
      </c>
    </row>
    <row r="27" spans="1:12" ht="24" customHeight="1" x14ac:dyDescent="0.15">
      <c r="A27" s="35"/>
      <c r="B27" s="37">
        <v>3</v>
      </c>
      <c r="C27" s="37"/>
      <c r="D27" s="44"/>
      <c r="E27" s="44"/>
      <c r="F27" s="42">
        <f>地域ガソリン単価!M3</f>
        <v>182</v>
      </c>
      <c r="G27" s="43"/>
      <c r="H27" s="40" t="e">
        <f t="shared" si="0"/>
        <v>#DIV/0!</v>
      </c>
      <c r="I27" s="40"/>
      <c r="J27" s="40"/>
      <c r="L27" s="3">
        <f>G12</f>
        <v>0</v>
      </c>
    </row>
    <row r="28" spans="1:12" ht="27.95" customHeight="1" x14ac:dyDescent="0.15">
      <c r="B28" s="18" t="s">
        <v>28</v>
      </c>
      <c r="C28" s="18"/>
      <c r="D28" s="45">
        <f>SUM(D16:E27)</f>
        <v>0</v>
      </c>
      <c r="E28" s="46"/>
      <c r="F28" s="41"/>
      <c r="G28" s="41"/>
      <c r="H28" s="41"/>
    </row>
    <row r="29" spans="1:12" ht="27.95" customHeight="1" x14ac:dyDescent="0.15"/>
    <row r="30" spans="1:12" ht="27.95" customHeight="1" x14ac:dyDescent="0.15"/>
    <row r="31" spans="1:12" ht="27.95" customHeight="1" x14ac:dyDescent="0.15"/>
    <row r="32" spans="1:12" ht="27.95" customHeight="1" x14ac:dyDescent="0.15"/>
    <row r="33" ht="27.95" customHeight="1" x14ac:dyDescent="0.15"/>
    <row r="34" ht="27.95" customHeight="1" x14ac:dyDescent="0.15"/>
    <row r="35" ht="27.95" customHeight="1" x14ac:dyDescent="0.15"/>
    <row r="36" ht="27.95" customHeight="1" x14ac:dyDescent="0.15"/>
    <row r="37" ht="27.95" customHeight="1" x14ac:dyDescent="0.15"/>
    <row r="38" ht="27.95" customHeight="1" x14ac:dyDescent="0.15"/>
    <row r="39" ht="27.95" customHeight="1" x14ac:dyDescent="0.15"/>
    <row r="40" ht="27.95" customHeight="1" x14ac:dyDescent="0.15"/>
    <row r="41" ht="27.95" customHeight="1" x14ac:dyDescent="0.15"/>
    <row r="42" ht="27.95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</sheetData>
  <mergeCells count="69">
    <mergeCell ref="B3:I3"/>
    <mergeCell ref="E7:F7"/>
    <mergeCell ref="G7:J7"/>
    <mergeCell ref="A9:B12"/>
    <mergeCell ref="C9:F9"/>
    <mergeCell ref="G9:J9"/>
    <mergeCell ref="C10:F10"/>
    <mergeCell ref="G10:J10"/>
    <mergeCell ref="C11:F11"/>
    <mergeCell ref="G11:J11"/>
    <mergeCell ref="C12:F12"/>
    <mergeCell ref="G12:J12"/>
    <mergeCell ref="A13:E14"/>
    <mergeCell ref="F13:J14"/>
    <mergeCell ref="A15:A27"/>
    <mergeCell ref="B15:C15"/>
    <mergeCell ref="D15:E15"/>
    <mergeCell ref="F15:G15"/>
    <mergeCell ref="H15:J15"/>
    <mergeCell ref="B16:C16"/>
    <mergeCell ref="D16:E16"/>
    <mergeCell ref="F16:G16"/>
    <mergeCell ref="H16:J16"/>
    <mergeCell ref="B17:C17"/>
    <mergeCell ref="D17:E17"/>
    <mergeCell ref="F17:G17"/>
    <mergeCell ref="H17:J17"/>
    <mergeCell ref="B18:C18"/>
    <mergeCell ref="D18:E18"/>
    <mergeCell ref="F18:G18"/>
    <mergeCell ref="H18:J18"/>
    <mergeCell ref="B19:C19"/>
    <mergeCell ref="D19:E19"/>
    <mergeCell ref="F19:G19"/>
    <mergeCell ref="H19:J19"/>
    <mergeCell ref="B20:C20"/>
    <mergeCell ref="D20:E20"/>
    <mergeCell ref="F20:G20"/>
    <mergeCell ref="H20:J20"/>
    <mergeCell ref="B21:C21"/>
    <mergeCell ref="D21:E21"/>
    <mergeCell ref="F21:G21"/>
    <mergeCell ref="H21:J21"/>
    <mergeCell ref="B22:C22"/>
    <mergeCell ref="D22:E22"/>
    <mergeCell ref="F22:G22"/>
    <mergeCell ref="H22:J22"/>
    <mergeCell ref="B23:C23"/>
    <mergeCell ref="D23:E23"/>
    <mergeCell ref="F23:G23"/>
    <mergeCell ref="H23:J23"/>
    <mergeCell ref="B24:C24"/>
    <mergeCell ref="D24:E24"/>
    <mergeCell ref="F24:G24"/>
    <mergeCell ref="H24:J24"/>
    <mergeCell ref="B25:C25"/>
    <mergeCell ref="D25:E25"/>
    <mergeCell ref="F25:G25"/>
    <mergeCell ref="H25:J25"/>
    <mergeCell ref="D28:E28"/>
    <mergeCell ref="F28:H28"/>
    <mergeCell ref="B26:C26"/>
    <mergeCell ref="D26:E26"/>
    <mergeCell ref="F26:G26"/>
    <mergeCell ref="H26:J26"/>
    <mergeCell ref="B27:C27"/>
    <mergeCell ref="D27:E27"/>
    <mergeCell ref="F27:G27"/>
    <mergeCell ref="H27:J2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1"/>
  <sheetViews>
    <sheetView view="pageBreakPreview" zoomScale="115" zoomScaleNormal="100" zoomScaleSheetLayoutView="115" workbookViewId="0">
      <selection activeCell="K1" sqref="K1"/>
    </sheetView>
  </sheetViews>
  <sheetFormatPr defaultRowHeight="13.5" x14ac:dyDescent="0.15"/>
  <cols>
    <col min="1" max="10" width="8.125" style="1" customWidth="1"/>
    <col min="11" max="11" width="3.625" style="1" customWidth="1"/>
    <col min="12" max="16384" width="9" style="1"/>
  </cols>
  <sheetData>
    <row r="1" spans="1:12" ht="27.95" customHeight="1" x14ac:dyDescent="0.15">
      <c r="A1" s="1" t="s">
        <v>34</v>
      </c>
      <c r="K1" s="58" t="s">
        <v>45</v>
      </c>
    </row>
    <row r="2" spans="1:12" ht="27.95" customHeight="1" x14ac:dyDescent="0.15"/>
    <row r="3" spans="1:12" ht="27.95" customHeight="1" x14ac:dyDescent="0.15">
      <c r="A3" s="4"/>
      <c r="B3" s="26" t="s">
        <v>43</v>
      </c>
      <c r="C3" s="26"/>
      <c r="D3" s="26"/>
      <c r="E3" s="26"/>
      <c r="F3" s="26"/>
      <c r="G3" s="26"/>
      <c r="H3" s="26"/>
      <c r="I3" s="26"/>
      <c r="J3" s="16" t="s">
        <v>37</v>
      </c>
      <c r="K3" s="4"/>
    </row>
    <row r="4" spans="1:12" ht="27.95" customHeight="1" x14ac:dyDescent="0.15">
      <c r="A4" s="1" t="s">
        <v>0</v>
      </c>
    </row>
    <row r="5" spans="1:12" ht="27.95" customHeight="1" x14ac:dyDescent="0.15">
      <c r="A5" s="1" t="s">
        <v>14</v>
      </c>
    </row>
    <row r="6" spans="1:12" ht="27.95" customHeight="1" x14ac:dyDescent="0.15"/>
    <row r="7" spans="1:12" ht="27.95" customHeight="1" x14ac:dyDescent="0.15">
      <c r="E7" s="27" t="s">
        <v>13</v>
      </c>
      <c r="F7" s="27"/>
      <c r="G7" s="57">
        <f>送迎報告書!C7</f>
        <v>0</v>
      </c>
      <c r="H7" s="57"/>
      <c r="I7" s="57"/>
      <c r="J7" s="57"/>
    </row>
    <row r="8" spans="1:12" ht="27.95" customHeight="1" x14ac:dyDescent="0.15"/>
    <row r="9" spans="1:12" ht="27.95" customHeight="1" x14ac:dyDescent="0.15">
      <c r="A9" s="29" t="s">
        <v>1</v>
      </c>
      <c r="B9" s="29"/>
      <c r="C9" s="29" t="s">
        <v>2</v>
      </c>
      <c r="D9" s="29"/>
      <c r="E9" s="29"/>
      <c r="F9" s="29"/>
      <c r="G9" s="29" t="s">
        <v>3</v>
      </c>
      <c r="H9" s="29"/>
      <c r="I9" s="29"/>
      <c r="J9" s="29"/>
    </row>
    <row r="10" spans="1:12" ht="27.95" customHeight="1" x14ac:dyDescent="0.15">
      <c r="A10" s="29"/>
      <c r="B10" s="29"/>
      <c r="C10" s="47"/>
      <c r="D10" s="47"/>
      <c r="E10" s="47"/>
      <c r="F10" s="47"/>
      <c r="G10" s="47"/>
      <c r="H10" s="47"/>
      <c r="I10" s="47"/>
      <c r="J10" s="47"/>
    </row>
    <row r="11" spans="1:12" ht="27.95" customHeight="1" x14ac:dyDescent="0.15">
      <c r="A11" s="29"/>
      <c r="B11" s="29"/>
      <c r="C11" s="29" t="s">
        <v>4</v>
      </c>
      <c r="D11" s="29"/>
      <c r="E11" s="29"/>
      <c r="F11" s="29"/>
      <c r="G11" s="29" t="s">
        <v>5</v>
      </c>
      <c r="H11" s="29"/>
      <c r="I11" s="29"/>
      <c r="J11" s="29"/>
    </row>
    <row r="12" spans="1:12" ht="27.95" customHeight="1" x14ac:dyDescent="0.15">
      <c r="A12" s="29"/>
      <c r="B12" s="29"/>
      <c r="C12" s="48"/>
      <c r="D12" s="48"/>
      <c r="E12" s="48"/>
      <c r="F12" s="48"/>
      <c r="G12" s="49"/>
      <c r="H12" s="49"/>
      <c r="I12" s="49"/>
      <c r="J12" s="49"/>
    </row>
    <row r="13" spans="1:12" ht="27.95" customHeight="1" x14ac:dyDescent="0.15">
      <c r="A13" s="29" t="s">
        <v>11</v>
      </c>
      <c r="B13" s="29"/>
      <c r="C13" s="29"/>
      <c r="D13" s="29"/>
      <c r="E13" s="29"/>
      <c r="F13" s="33" t="e">
        <f>SUM(H16:J27)</f>
        <v>#DIV/0!</v>
      </c>
      <c r="G13" s="34"/>
      <c r="H13" s="34"/>
      <c r="I13" s="34"/>
      <c r="J13" s="34"/>
    </row>
    <row r="14" spans="1:12" ht="27.95" customHeight="1" x14ac:dyDescent="0.15">
      <c r="A14" s="29"/>
      <c r="B14" s="29"/>
      <c r="C14" s="29"/>
      <c r="D14" s="29"/>
      <c r="E14" s="29"/>
      <c r="F14" s="34"/>
      <c r="G14" s="34"/>
      <c r="H14" s="34"/>
      <c r="I14" s="34"/>
      <c r="J14" s="34"/>
    </row>
    <row r="15" spans="1:12" ht="24" customHeight="1" x14ac:dyDescent="0.15">
      <c r="A15" s="35" t="s">
        <v>12</v>
      </c>
      <c r="B15" s="36"/>
      <c r="C15" s="36"/>
      <c r="D15" s="29" t="s">
        <v>6</v>
      </c>
      <c r="E15" s="29"/>
      <c r="F15" s="29" t="s">
        <v>7</v>
      </c>
      <c r="G15" s="29"/>
      <c r="H15" s="29" t="s">
        <v>8</v>
      </c>
      <c r="I15" s="29"/>
      <c r="J15" s="29"/>
    </row>
    <row r="16" spans="1:12" ht="24" customHeight="1" x14ac:dyDescent="0.15">
      <c r="A16" s="35"/>
      <c r="B16" s="37">
        <v>4</v>
      </c>
      <c r="C16" s="37"/>
      <c r="D16" s="44"/>
      <c r="E16" s="44"/>
      <c r="F16" s="42">
        <f>地域ガソリン単価!B3</f>
        <v>181</v>
      </c>
      <c r="G16" s="43"/>
      <c r="H16" s="40" t="e">
        <f t="shared" ref="H16:H27" si="0">ROUNDDOWN(D16/L16*F16,0)</f>
        <v>#DIV/0!</v>
      </c>
      <c r="I16" s="40"/>
      <c r="J16" s="40"/>
      <c r="L16" s="3">
        <f>G12</f>
        <v>0</v>
      </c>
    </row>
    <row r="17" spans="1:12" ht="24" customHeight="1" x14ac:dyDescent="0.15">
      <c r="A17" s="35"/>
      <c r="B17" s="37">
        <v>5</v>
      </c>
      <c r="C17" s="37"/>
      <c r="D17" s="44"/>
      <c r="E17" s="44"/>
      <c r="F17" s="42">
        <f>地域ガソリン単価!C3</f>
        <v>180</v>
      </c>
      <c r="G17" s="43"/>
      <c r="H17" s="40" t="e">
        <f t="shared" si="0"/>
        <v>#DIV/0!</v>
      </c>
      <c r="I17" s="40"/>
      <c r="J17" s="40"/>
      <c r="L17" s="3">
        <f>G12</f>
        <v>0</v>
      </c>
    </row>
    <row r="18" spans="1:12" ht="24" customHeight="1" x14ac:dyDescent="0.15">
      <c r="A18" s="35"/>
      <c r="B18" s="37">
        <v>6</v>
      </c>
      <c r="C18" s="37"/>
      <c r="D18" s="44"/>
      <c r="E18" s="44"/>
      <c r="F18" s="42">
        <f>地域ガソリン単価!D3</f>
        <v>179</v>
      </c>
      <c r="G18" s="43"/>
      <c r="H18" s="40" t="e">
        <f t="shared" si="0"/>
        <v>#DIV/0!</v>
      </c>
      <c r="I18" s="40"/>
      <c r="J18" s="40"/>
      <c r="L18" s="3">
        <f>G12</f>
        <v>0</v>
      </c>
    </row>
    <row r="19" spans="1:12" ht="24" customHeight="1" x14ac:dyDescent="0.15">
      <c r="A19" s="35"/>
      <c r="B19" s="37">
        <v>7</v>
      </c>
      <c r="C19" s="37"/>
      <c r="D19" s="44"/>
      <c r="E19" s="44"/>
      <c r="F19" s="42">
        <f>地域ガソリン単価!E3</f>
        <v>181</v>
      </c>
      <c r="G19" s="43"/>
      <c r="H19" s="40" t="e">
        <f t="shared" si="0"/>
        <v>#DIV/0!</v>
      </c>
      <c r="I19" s="40"/>
      <c r="J19" s="40"/>
      <c r="L19" s="3">
        <f>G12</f>
        <v>0</v>
      </c>
    </row>
    <row r="20" spans="1:12" ht="24" customHeight="1" x14ac:dyDescent="0.15">
      <c r="A20" s="35"/>
      <c r="B20" s="37">
        <v>8</v>
      </c>
      <c r="C20" s="37"/>
      <c r="D20" s="44"/>
      <c r="E20" s="44"/>
      <c r="F20" s="42">
        <f>地域ガソリン単価!F3</f>
        <v>180</v>
      </c>
      <c r="G20" s="43"/>
      <c r="H20" s="40" t="e">
        <f t="shared" si="0"/>
        <v>#DIV/0!</v>
      </c>
      <c r="I20" s="40"/>
      <c r="J20" s="40"/>
      <c r="L20" s="3">
        <f>G12</f>
        <v>0</v>
      </c>
    </row>
    <row r="21" spans="1:12" ht="24" customHeight="1" x14ac:dyDescent="0.15">
      <c r="A21" s="35"/>
      <c r="B21" s="37">
        <v>9</v>
      </c>
      <c r="C21" s="37"/>
      <c r="D21" s="44"/>
      <c r="E21" s="44"/>
      <c r="F21" s="42">
        <f>地域ガソリン単価!G3</f>
        <v>180</v>
      </c>
      <c r="G21" s="43"/>
      <c r="H21" s="40" t="e">
        <f t="shared" si="0"/>
        <v>#DIV/0!</v>
      </c>
      <c r="I21" s="40"/>
      <c r="J21" s="40"/>
      <c r="L21" s="3">
        <f>G12</f>
        <v>0</v>
      </c>
    </row>
    <row r="22" spans="1:12" ht="24" customHeight="1" x14ac:dyDescent="0.15">
      <c r="A22" s="35"/>
      <c r="B22" s="37">
        <v>10</v>
      </c>
      <c r="C22" s="37"/>
      <c r="D22" s="44"/>
      <c r="E22" s="44"/>
      <c r="F22" s="42">
        <f>地域ガソリン単価!H3</f>
        <v>180</v>
      </c>
      <c r="G22" s="43"/>
      <c r="H22" s="40" t="e">
        <f t="shared" si="0"/>
        <v>#DIV/0!</v>
      </c>
      <c r="I22" s="40"/>
      <c r="J22" s="40"/>
      <c r="L22" s="3">
        <f>G12</f>
        <v>0</v>
      </c>
    </row>
    <row r="23" spans="1:12" ht="24" customHeight="1" x14ac:dyDescent="0.15">
      <c r="A23" s="35"/>
      <c r="B23" s="37">
        <v>11</v>
      </c>
      <c r="C23" s="37"/>
      <c r="D23" s="44"/>
      <c r="E23" s="44"/>
      <c r="F23" s="42">
        <f>地域ガソリン単価!I3</f>
        <v>180</v>
      </c>
      <c r="G23" s="43"/>
      <c r="H23" s="40" t="e">
        <f t="shared" si="0"/>
        <v>#DIV/0!</v>
      </c>
      <c r="I23" s="40"/>
      <c r="J23" s="40"/>
      <c r="L23" s="3">
        <f>G12</f>
        <v>0</v>
      </c>
    </row>
    <row r="24" spans="1:12" ht="24" customHeight="1" x14ac:dyDescent="0.15">
      <c r="A24" s="35"/>
      <c r="B24" s="37">
        <v>12</v>
      </c>
      <c r="C24" s="37"/>
      <c r="D24" s="44"/>
      <c r="E24" s="44"/>
      <c r="F24" s="42">
        <f>地域ガソリン単価!J3</f>
        <v>182</v>
      </c>
      <c r="G24" s="43"/>
      <c r="H24" s="40" t="e">
        <f t="shared" si="0"/>
        <v>#DIV/0!</v>
      </c>
      <c r="I24" s="40"/>
      <c r="J24" s="40"/>
      <c r="L24" s="3">
        <f>G12</f>
        <v>0</v>
      </c>
    </row>
    <row r="25" spans="1:12" ht="24" customHeight="1" x14ac:dyDescent="0.15">
      <c r="A25" s="35"/>
      <c r="B25" s="37">
        <v>1</v>
      </c>
      <c r="C25" s="37"/>
      <c r="D25" s="44"/>
      <c r="E25" s="44"/>
      <c r="F25" s="42">
        <f>地域ガソリン単価!K3</f>
        <v>182</v>
      </c>
      <c r="G25" s="43"/>
      <c r="H25" s="40" t="e">
        <f>ROUNDDOWN(D25/L25*F25,0)</f>
        <v>#DIV/0!</v>
      </c>
      <c r="I25" s="40"/>
      <c r="J25" s="40"/>
      <c r="L25" s="3">
        <f>G12</f>
        <v>0</v>
      </c>
    </row>
    <row r="26" spans="1:12" ht="24" customHeight="1" x14ac:dyDescent="0.15">
      <c r="A26" s="35"/>
      <c r="B26" s="37">
        <v>2</v>
      </c>
      <c r="C26" s="37"/>
      <c r="D26" s="44"/>
      <c r="E26" s="44"/>
      <c r="F26" s="42">
        <f>地域ガソリン単価!L3</f>
        <v>182</v>
      </c>
      <c r="G26" s="43"/>
      <c r="H26" s="40" t="e">
        <f t="shared" si="0"/>
        <v>#DIV/0!</v>
      </c>
      <c r="I26" s="40"/>
      <c r="J26" s="40"/>
      <c r="L26" s="3">
        <f>G12</f>
        <v>0</v>
      </c>
    </row>
    <row r="27" spans="1:12" ht="24" customHeight="1" x14ac:dyDescent="0.15">
      <c r="A27" s="35"/>
      <c r="B27" s="37">
        <v>3</v>
      </c>
      <c r="C27" s="37"/>
      <c r="D27" s="44"/>
      <c r="E27" s="44"/>
      <c r="F27" s="42">
        <f>地域ガソリン単価!M3</f>
        <v>182</v>
      </c>
      <c r="G27" s="43"/>
      <c r="H27" s="40" t="e">
        <f t="shared" si="0"/>
        <v>#DIV/0!</v>
      </c>
      <c r="I27" s="40"/>
      <c r="J27" s="40"/>
      <c r="L27" s="3">
        <f>G12</f>
        <v>0</v>
      </c>
    </row>
    <row r="28" spans="1:12" ht="27.95" customHeight="1" x14ac:dyDescent="0.15">
      <c r="B28" s="18" t="s">
        <v>28</v>
      </c>
      <c r="C28" s="18"/>
      <c r="D28" s="45">
        <f>SUM(D16:E27)</f>
        <v>0</v>
      </c>
      <c r="E28" s="46"/>
      <c r="F28" s="41"/>
      <c r="G28" s="41"/>
      <c r="H28" s="41"/>
    </row>
    <row r="29" spans="1:12" ht="27.95" customHeight="1" x14ac:dyDescent="0.15"/>
    <row r="30" spans="1:12" ht="27.95" customHeight="1" x14ac:dyDescent="0.15"/>
    <row r="31" spans="1:12" ht="27.95" customHeight="1" x14ac:dyDescent="0.15"/>
    <row r="32" spans="1:12" ht="27.95" customHeight="1" x14ac:dyDescent="0.15"/>
    <row r="33" ht="27.95" customHeight="1" x14ac:dyDescent="0.15"/>
    <row r="34" ht="27.95" customHeight="1" x14ac:dyDescent="0.15"/>
    <row r="35" ht="27.95" customHeight="1" x14ac:dyDescent="0.15"/>
    <row r="36" ht="27.95" customHeight="1" x14ac:dyDescent="0.15"/>
    <row r="37" ht="27.95" customHeight="1" x14ac:dyDescent="0.15"/>
    <row r="38" ht="27.95" customHeight="1" x14ac:dyDescent="0.15"/>
    <row r="39" ht="27.95" customHeight="1" x14ac:dyDescent="0.15"/>
    <row r="40" ht="27.95" customHeight="1" x14ac:dyDescent="0.15"/>
    <row r="41" ht="27.95" customHeight="1" x14ac:dyDescent="0.15"/>
    <row r="42" ht="27.95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</sheetData>
  <mergeCells count="69">
    <mergeCell ref="D28:E28"/>
    <mergeCell ref="F28:H28"/>
    <mergeCell ref="B26:C26"/>
    <mergeCell ref="D26:E26"/>
    <mergeCell ref="F26:G26"/>
    <mergeCell ref="H26:J26"/>
    <mergeCell ref="B27:C27"/>
    <mergeCell ref="D27:E27"/>
    <mergeCell ref="F27:G27"/>
    <mergeCell ref="H27:J27"/>
    <mergeCell ref="B24:C24"/>
    <mergeCell ref="D24:E24"/>
    <mergeCell ref="F24:G24"/>
    <mergeCell ref="H24:J24"/>
    <mergeCell ref="B25:C25"/>
    <mergeCell ref="D25:E25"/>
    <mergeCell ref="F25:G25"/>
    <mergeCell ref="H25:J25"/>
    <mergeCell ref="B22:C22"/>
    <mergeCell ref="D22:E22"/>
    <mergeCell ref="F22:G22"/>
    <mergeCell ref="H22:J22"/>
    <mergeCell ref="B23:C23"/>
    <mergeCell ref="D23:E23"/>
    <mergeCell ref="F23:G23"/>
    <mergeCell ref="H23:J23"/>
    <mergeCell ref="B20:C20"/>
    <mergeCell ref="D20:E20"/>
    <mergeCell ref="F20:G20"/>
    <mergeCell ref="H20:J20"/>
    <mergeCell ref="B21:C21"/>
    <mergeCell ref="D21:E21"/>
    <mergeCell ref="F21:G21"/>
    <mergeCell ref="H21:J21"/>
    <mergeCell ref="D18:E18"/>
    <mergeCell ref="F18:G18"/>
    <mergeCell ref="H18:J18"/>
    <mergeCell ref="B19:C19"/>
    <mergeCell ref="D19:E19"/>
    <mergeCell ref="F19:G19"/>
    <mergeCell ref="H19:J19"/>
    <mergeCell ref="A13:E14"/>
    <mergeCell ref="F13:J14"/>
    <mergeCell ref="A15:A27"/>
    <mergeCell ref="B15:C15"/>
    <mergeCell ref="D15:E15"/>
    <mergeCell ref="F15:G15"/>
    <mergeCell ref="H15:J15"/>
    <mergeCell ref="B16:C16"/>
    <mergeCell ref="D16:E16"/>
    <mergeCell ref="F16:G16"/>
    <mergeCell ref="H16:J16"/>
    <mergeCell ref="B17:C17"/>
    <mergeCell ref="D17:E17"/>
    <mergeCell ref="F17:G17"/>
    <mergeCell ref="H17:J17"/>
    <mergeCell ref="B18:C18"/>
    <mergeCell ref="B3:I3"/>
    <mergeCell ref="E7:F7"/>
    <mergeCell ref="G7:J7"/>
    <mergeCell ref="A9:B12"/>
    <mergeCell ref="C9:F9"/>
    <mergeCell ref="G9:J9"/>
    <mergeCell ref="C10:F10"/>
    <mergeCell ref="G10:J10"/>
    <mergeCell ref="C11:F11"/>
    <mergeCell ref="G11:J11"/>
    <mergeCell ref="C12:F12"/>
    <mergeCell ref="G12:J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1"/>
  <sheetViews>
    <sheetView view="pageBreakPreview" zoomScale="115" zoomScaleNormal="100" zoomScaleSheetLayoutView="115" workbookViewId="0">
      <selection activeCell="K1" sqref="K1"/>
    </sheetView>
  </sheetViews>
  <sheetFormatPr defaultRowHeight="13.5" x14ac:dyDescent="0.15"/>
  <cols>
    <col min="1" max="10" width="8.125" style="1" customWidth="1"/>
    <col min="11" max="11" width="3.625" style="1" customWidth="1"/>
    <col min="12" max="16384" width="9" style="1"/>
  </cols>
  <sheetData>
    <row r="1" spans="1:12" ht="27.95" customHeight="1" x14ac:dyDescent="0.15">
      <c r="A1" s="1" t="s">
        <v>34</v>
      </c>
      <c r="K1" s="58" t="s">
        <v>45</v>
      </c>
    </row>
    <row r="2" spans="1:12" ht="27.95" customHeight="1" x14ac:dyDescent="0.15"/>
    <row r="3" spans="1:12" ht="27.95" customHeight="1" x14ac:dyDescent="0.15">
      <c r="A3" s="4"/>
      <c r="B3" s="26" t="s">
        <v>43</v>
      </c>
      <c r="C3" s="26"/>
      <c r="D3" s="26"/>
      <c r="E3" s="26"/>
      <c r="F3" s="26"/>
      <c r="G3" s="26"/>
      <c r="H3" s="26"/>
      <c r="I3" s="26"/>
      <c r="J3" s="16" t="s">
        <v>38</v>
      </c>
      <c r="K3" s="4"/>
    </row>
    <row r="4" spans="1:12" ht="27.95" customHeight="1" x14ac:dyDescent="0.15">
      <c r="A4" s="1" t="s">
        <v>0</v>
      </c>
    </row>
    <row r="5" spans="1:12" ht="27.95" customHeight="1" x14ac:dyDescent="0.15">
      <c r="A5" s="1" t="s">
        <v>14</v>
      </c>
    </row>
    <row r="6" spans="1:12" ht="27.95" customHeight="1" x14ac:dyDescent="0.15"/>
    <row r="7" spans="1:12" ht="27.95" customHeight="1" x14ac:dyDescent="0.15">
      <c r="E7" s="27" t="s">
        <v>13</v>
      </c>
      <c r="F7" s="27"/>
      <c r="G7" s="57">
        <f>送迎報告書!C7</f>
        <v>0</v>
      </c>
      <c r="H7" s="57"/>
      <c r="I7" s="57"/>
      <c r="J7" s="57"/>
    </row>
    <row r="8" spans="1:12" ht="27.95" customHeight="1" x14ac:dyDescent="0.15"/>
    <row r="9" spans="1:12" ht="27.95" customHeight="1" x14ac:dyDescent="0.15">
      <c r="A9" s="29" t="s">
        <v>1</v>
      </c>
      <c r="B9" s="29"/>
      <c r="C9" s="29" t="s">
        <v>2</v>
      </c>
      <c r="D9" s="29"/>
      <c r="E9" s="29"/>
      <c r="F9" s="29"/>
      <c r="G9" s="29" t="s">
        <v>3</v>
      </c>
      <c r="H9" s="29"/>
      <c r="I9" s="29"/>
      <c r="J9" s="29"/>
    </row>
    <row r="10" spans="1:12" ht="27.95" customHeight="1" x14ac:dyDescent="0.15">
      <c r="A10" s="29"/>
      <c r="B10" s="29"/>
      <c r="C10" s="47"/>
      <c r="D10" s="47"/>
      <c r="E10" s="47"/>
      <c r="F10" s="47"/>
      <c r="G10" s="47"/>
      <c r="H10" s="47"/>
      <c r="I10" s="47"/>
      <c r="J10" s="47"/>
    </row>
    <row r="11" spans="1:12" ht="27.95" customHeight="1" x14ac:dyDescent="0.15">
      <c r="A11" s="29"/>
      <c r="B11" s="29"/>
      <c r="C11" s="29" t="s">
        <v>4</v>
      </c>
      <c r="D11" s="29"/>
      <c r="E11" s="29"/>
      <c r="F11" s="29"/>
      <c r="G11" s="29" t="s">
        <v>5</v>
      </c>
      <c r="H11" s="29"/>
      <c r="I11" s="29"/>
      <c r="J11" s="29"/>
    </row>
    <row r="12" spans="1:12" ht="27.95" customHeight="1" x14ac:dyDescent="0.15">
      <c r="A12" s="29"/>
      <c r="B12" s="29"/>
      <c r="C12" s="48"/>
      <c r="D12" s="48"/>
      <c r="E12" s="48"/>
      <c r="F12" s="48"/>
      <c r="G12" s="49"/>
      <c r="H12" s="49"/>
      <c r="I12" s="49"/>
      <c r="J12" s="49"/>
    </row>
    <row r="13" spans="1:12" ht="27.95" customHeight="1" x14ac:dyDescent="0.15">
      <c r="A13" s="29" t="s">
        <v>11</v>
      </c>
      <c r="B13" s="29"/>
      <c r="C13" s="29"/>
      <c r="D13" s="29"/>
      <c r="E13" s="29"/>
      <c r="F13" s="33" t="e">
        <f>SUM(H16:J27)</f>
        <v>#DIV/0!</v>
      </c>
      <c r="G13" s="34"/>
      <c r="H13" s="34"/>
      <c r="I13" s="34"/>
      <c r="J13" s="34"/>
    </row>
    <row r="14" spans="1:12" ht="27.95" customHeight="1" x14ac:dyDescent="0.15">
      <c r="A14" s="29"/>
      <c r="B14" s="29"/>
      <c r="C14" s="29"/>
      <c r="D14" s="29"/>
      <c r="E14" s="29"/>
      <c r="F14" s="34"/>
      <c r="G14" s="34"/>
      <c r="H14" s="34"/>
      <c r="I14" s="34"/>
      <c r="J14" s="34"/>
    </row>
    <row r="15" spans="1:12" ht="24" customHeight="1" x14ac:dyDescent="0.15">
      <c r="A15" s="35" t="s">
        <v>12</v>
      </c>
      <c r="B15" s="36"/>
      <c r="C15" s="36"/>
      <c r="D15" s="29" t="s">
        <v>6</v>
      </c>
      <c r="E15" s="29"/>
      <c r="F15" s="29" t="s">
        <v>7</v>
      </c>
      <c r="G15" s="29"/>
      <c r="H15" s="29" t="s">
        <v>8</v>
      </c>
      <c r="I15" s="29"/>
      <c r="J15" s="29"/>
    </row>
    <row r="16" spans="1:12" ht="24" customHeight="1" x14ac:dyDescent="0.15">
      <c r="A16" s="35"/>
      <c r="B16" s="37">
        <v>4</v>
      </c>
      <c r="C16" s="37"/>
      <c r="D16" s="44"/>
      <c r="E16" s="44"/>
      <c r="F16" s="42">
        <f>地域ガソリン単価!B3</f>
        <v>181</v>
      </c>
      <c r="G16" s="43"/>
      <c r="H16" s="40" t="e">
        <f t="shared" ref="H16:H27" si="0">ROUNDDOWN(D16/L16*F16,0)</f>
        <v>#DIV/0!</v>
      </c>
      <c r="I16" s="40"/>
      <c r="J16" s="40"/>
      <c r="L16" s="3">
        <f>G12</f>
        <v>0</v>
      </c>
    </row>
    <row r="17" spans="1:12" ht="24" customHeight="1" x14ac:dyDescent="0.15">
      <c r="A17" s="35"/>
      <c r="B17" s="37">
        <v>5</v>
      </c>
      <c r="C17" s="37"/>
      <c r="D17" s="44"/>
      <c r="E17" s="44"/>
      <c r="F17" s="42">
        <f>地域ガソリン単価!C3</f>
        <v>180</v>
      </c>
      <c r="G17" s="43"/>
      <c r="H17" s="40" t="e">
        <f t="shared" si="0"/>
        <v>#DIV/0!</v>
      </c>
      <c r="I17" s="40"/>
      <c r="J17" s="40"/>
      <c r="L17" s="3">
        <f>G12</f>
        <v>0</v>
      </c>
    </row>
    <row r="18" spans="1:12" ht="24" customHeight="1" x14ac:dyDescent="0.15">
      <c r="A18" s="35"/>
      <c r="B18" s="37">
        <v>6</v>
      </c>
      <c r="C18" s="37"/>
      <c r="D18" s="44"/>
      <c r="E18" s="44"/>
      <c r="F18" s="42">
        <f>地域ガソリン単価!D3</f>
        <v>179</v>
      </c>
      <c r="G18" s="43"/>
      <c r="H18" s="40" t="e">
        <f t="shared" si="0"/>
        <v>#DIV/0!</v>
      </c>
      <c r="I18" s="40"/>
      <c r="J18" s="40"/>
      <c r="L18" s="3">
        <f>G12</f>
        <v>0</v>
      </c>
    </row>
    <row r="19" spans="1:12" ht="24" customHeight="1" x14ac:dyDescent="0.15">
      <c r="A19" s="35"/>
      <c r="B19" s="37">
        <v>7</v>
      </c>
      <c r="C19" s="37"/>
      <c r="D19" s="44"/>
      <c r="E19" s="44"/>
      <c r="F19" s="42">
        <f>地域ガソリン単価!E3</f>
        <v>181</v>
      </c>
      <c r="G19" s="43"/>
      <c r="H19" s="40" t="e">
        <f t="shared" si="0"/>
        <v>#DIV/0!</v>
      </c>
      <c r="I19" s="40"/>
      <c r="J19" s="40"/>
      <c r="L19" s="3">
        <f>G12</f>
        <v>0</v>
      </c>
    </row>
    <row r="20" spans="1:12" ht="24" customHeight="1" x14ac:dyDescent="0.15">
      <c r="A20" s="35"/>
      <c r="B20" s="37">
        <v>8</v>
      </c>
      <c r="C20" s="37"/>
      <c r="D20" s="44"/>
      <c r="E20" s="44"/>
      <c r="F20" s="42">
        <f>地域ガソリン単価!F3</f>
        <v>180</v>
      </c>
      <c r="G20" s="43"/>
      <c r="H20" s="40" t="e">
        <f t="shared" si="0"/>
        <v>#DIV/0!</v>
      </c>
      <c r="I20" s="40"/>
      <c r="J20" s="40"/>
      <c r="L20" s="3">
        <f>G12</f>
        <v>0</v>
      </c>
    </row>
    <row r="21" spans="1:12" ht="24" customHeight="1" x14ac:dyDescent="0.15">
      <c r="A21" s="35"/>
      <c r="B21" s="37">
        <v>9</v>
      </c>
      <c r="C21" s="37"/>
      <c r="D21" s="44"/>
      <c r="E21" s="44"/>
      <c r="F21" s="42">
        <f>地域ガソリン単価!G3</f>
        <v>180</v>
      </c>
      <c r="G21" s="43"/>
      <c r="H21" s="40" t="e">
        <f t="shared" si="0"/>
        <v>#DIV/0!</v>
      </c>
      <c r="I21" s="40"/>
      <c r="J21" s="40"/>
      <c r="L21" s="3">
        <f>G12</f>
        <v>0</v>
      </c>
    </row>
    <row r="22" spans="1:12" ht="24" customHeight="1" x14ac:dyDescent="0.15">
      <c r="A22" s="35"/>
      <c r="B22" s="37">
        <v>10</v>
      </c>
      <c r="C22" s="37"/>
      <c r="D22" s="44"/>
      <c r="E22" s="44"/>
      <c r="F22" s="42">
        <f>地域ガソリン単価!H3</f>
        <v>180</v>
      </c>
      <c r="G22" s="43"/>
      <c r="H22" s="40" t="e">
        <f t="shared" si="0"/>
        <v>#DIV/0!</v>
      </c>
      <c r="I22" s="40"/>
      <c r="J22" s="40"/>
      <c r="L22" s="3">
        <f>G12</f>
        <v>0</v>
      </c>
    </row>
    <row r="23" spans="1:12" ht="24" customHeight="1" x14ac:dyDescent="0.15">
      <c r="A23" s="35"/>
      <c r="B23" s="37">
        <v>11</v>
      </c>
      <c r="C23" s="37"/>
      <c r="D23" s="44"/>
      <c r="E23" s="44"/>
      <c r="F23" s="42">
        <f>地域ガソリン単価!I3</f>
        <v>180</v>
      </c>
      <c r="G23" s="43"/>
      <c r="H23" s="40" t="e">
        <f t="shared" si="0"/>
        <v>#DIV/0!</v>
      </c>
      <c r="I23" s="40"/>
      <c r="J23" s="40"/>
      <c r="L23" s="3">
        <f>G12</f>
        <v>0</v>
      </c>
    </row>
    <row r="24" spans="1:12" ht="24" customHeight="1" x14ac:dyDescent="0.15">
      <c r="A24" s="35"/>
      <c r="B24" s="37">
        <v>12</v>
      </c>
      <c r="C24" s="37"/>
      <c r="D24" s="44"/>
      <c r="E24" s="44"/>
      <c r="F24" s="42">
        <f>地域ガソリン単価!J3</f>
        <v>182</v>
      </c>
      <c r="G24" s="43"/>
      <c r="H24" s="40" t="e">
        <f t="shared" si="0"/>
        <v>#DIV/0!</v>
      </c>
      <c r="I24" s="40"/>
      <c r="J24" s="40"/>
      <c r="L24" s="3">
        <f>G12</f>
        <v>0</v>
      </c>
    </row>
    <row r="25" spans="1:12" ht="24" customHeight="1" x14ac:dyDescent="0.15">
      <c r="A25" s="35"/>
      <c r="B25" s="37">
        <v>1</v>
      </c>
      <c r="C25" s="37"/>
      <c r="D25" s="44"/>
      <c r="E25" s="44"/>
      <c r="F25" s="42">
        <f>地域ガソリン単価!K3</f>
        <v>182</v>
      </c>
      <c r="G25" s="43"/>
      <c r="H25" s="40" t="e">
        <f>ROUNDDOWN(D25/L25*F25,0)</f>
        <v>#DIV/0!</v>
      </c>
      <c r="I25" s="40"/>
      <c r="J25" s="40"/>
      <c r="L25" s="3">
        <f>G12</f>
        <v>0</v>
      </c>
    </row>
    <row r="26" spans="1:12" ht="24" customHeight="1" x14ac:dyDescent="0.15">
      <c r="A26" s="35"/>
      <c r="B26" s="37">
        <v>2</v>
      </c>
      <c r="C26" s="37"/>
      <c r="D26" s="44"/>
      <c r="E26" s="44"/>
      <c r="F26" s="42">
        <f>地域ガソリン単価!L3</f>
        <v>182</v>
      </c>
      <c r="G26" s="43"/>
      <c r="H26" s="40" t="e">
        <f t="shared" si="0"/>
        <v>#DIV/0!</v>
      </c>
      <c r="I26" s="40"/>
      <c r="J26" s="40"/>
      <c r="L26" s="3">
        <f>G12</f>
        <v>0</v>
      </c>
    </row>
    <row r="27" spans="1:12" ht="24" customHeight="1" x14ac:dyDescent="0.15">
      <c r="A27" s="35"/>
      <c r="B27" s="37">
        <v>3</v>
      </c>
      <c r="C27" s="37"/>
      <c r="D27" s="44"/>
      <c r="E27" s="44"/>
      <c r="F27" s="42">
        <f>地域ガソリン単価!M3</f>
        <v>182</v>
      </c>
      <c r="G27" s="43"/>
      <c r="H27" s="40" t="e">
        <f t="shared" si="0"/>
        <v>#DIV/0!</v>
      </c>
      <c r="I27" s="40"/>
      <c r="J27" s="40"/>
      <c r="L27" s="3">
        <f>G12</f>
        <v>0</v>
      </c>
    </row>
    <row r="28" spans="1:12" ht="27.95" customHeight="1" x14ac:dyDescent="0.15">
      <c r="B28" s="18" t="s">
        <v>28</v>
      </c>
      <c r="C28" s="18"/>
      <c r="D28" s="45">
        <f>SUM(D16:E27)</f>
        <v>0</v>
      </c>
      <c r="E28" s="46"/>
      <c r="F28" s="41"/>
      <c r="G28" s="41"/>
      <c r="H28" s="41"/>
    </row>
    <row r="29" spans="1:12" ht="27.95" customHeight="1" x14ac:dyDescent="0.15"/>
    <row r="30" spans="1:12" ht="27.95" customHeight="1" x14ac:dyDescent="0.15"/>
    <row r="31" spans="1:12" ht="27.95" customHeight="1" x14ac:dyDescent="0.15"/>
    <row r="32" spans="1:12" ht="27.95" customHeight="1" x14ac:dyDescent="0.15"/>
    <row r="33" ht="27.95" customHeight="1" x14ac:dyDescent="0.15"/>
    <row r="34" ht="27.95" customHeight="1" x14ac:dyDescent="0.15"/>
    <row r="35" ht="27.95" customHeight="1" x14ac:dyDescent="0.15"/>
    <row r="36" ht="27.95" customHeight="1" x14ac:dyDescent="0.15"/>
    <row r="37" ht="27.95" customHeight="1" x14ac:dyDescent="0.15"/>
    <row r="38" ht="27.95" customHeight="1" x14ac:dyDescent="0.15"/>
    <row r="39" ht="27.95" customHeight="1" x14ac:dyDescent="0.15"/>
    <row r="40" ht="27.95" customHeight="1" x14ac:dyDescent="0.15"/>
    <row r="41" ht="27.95" customHeight="1" x14ac:dyDescent="0.15"/>
    <row r="42" ht="27.95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</sheetData>
  <mergeCells count="69">
    <mergeCell ref="D28:E28"/>
    <mergeCell ref="F28:H28"/>
    <mergeCell ref="B26:C26"/>
    <mergeCell ref="D26:E26"/>
    <mergeCell ref="F26:G26"/>
    <mergeCell ref="H26:J26"/>
    <mergeCell ref="B27:C27"/>
    <mergeCell ref="D27:E27"/>
    <mergeCell ref="F27:G27"/>
    <mergeCell ref="H27:J27"/>
    <mergeCell ref="B24:C24"/>
    <mergeCell ref="D24:E24"/>
    <mergeCell ref="F24:G24"/>
    <mergeCell ref="H24:J24"/>
    <mergeCell ref="B25:C25"/>
    <mergeCell ref="D25:E25"/>
    <mergeCell ref="F25:G25"/>
    <mergeCell ref="H25:J25"/>
    <mergeCell ref="B22:C22"/>
    <mergeCell ref="D22:E22"/>
    <mergeCell ref="F22:G22"/>
    <mergeCell ref="H22:J22"/>
    <mergeCell ref="B23:C23"/>
    <mergeCell ref="D23:E23"/>
    <mergeCell ref="F23:G23"/>
    <mergeCell ref="H23:J23"/>
    <mergeCell ref="B20:C20"/>
    <mergeCell ref="D20:E20"/>
    <mergeCell ref="F20:G20"/>
    <mergeCell ref="H20:J20"/>
    <mergeCell ref="B21:C21"/>
    <mergeCell ref="D21:E21"/>
    <mergeCell ref="F21:G21"/>
    <mergeCell ref="H21:J21"/>
    <mergeCell ref="D18:E18"/>
    <mergeCell ref="F18:G18"/>
    <mergeCell ref="H18:J18"/>
    <mergeCell ref="B19:C19"/>
    <mergeCell ref="D19:E19"/>
    <mergeCell ref="F19:G19"/>
    <mergeCell ref="H19:J19"/>
    <mergeCell ref="A13:E14"/>
    <mergeCell ref="F13:J14"/>
    <mergeCell ref="A15:A27"/>
    <mergeCell ref="B15:C15"/>
    <mergeCell ref="D15:E15"/>
    <mergeCell ref="F15:G15"/>
    <mergeCell ref="H15:J15"/>
    <mergeCell ref="B16:C16"/>
    <mergeCell ref="D16:E16"/>
    <mergeCell ref="F16:G16"/>
    <mergeCell ref="H16:J16"/>
    <mergeCell ref="B17:C17"/>
    <mergeCell ref="D17:E17"/>
    <mergeCell ref="F17:G17"/>
    <mergeCell ref="H17:J17"/>
    <mergeCell ref="B18:C18"/>
    <mergeCell ref="B3:I3"/>
    <mergeCell ref="E7:F7"/>
    <mergeCell ref="G7:J7"/>
    <mergeCell ref="A9:B12"/>
    <mergeCell ref="C9:F9"/>
    <mergeCell ref="G9:J9"/>
    <mergeCell ref="C10:F10"/>
    <mergeCell ref="G10:J10"/>
    <mergeCell ref="C11:F11"/>
    <mergeCell ref="G11:J11"/>
    <mergeCell ref="C12:F12"/>
    <mergeCell ref="G12:J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送迎報告書</vt:lpstr>
      <vt:lpstr>記載要領</vt:lpstr>
      <vt:lpstr>実績①</vt:lpstr>
      <vt:lpstr>実績 ② </vt:lpstr>
      <vt:lpstr>実績③</vt:lpstr>
      <vt:lpstr>実績 ④</vt:lpstr>
      <vt:lpstr>実績 ⑤</vt:lpstr>
      <vt:lpstr>実績 ⑥</vt:lpstr>
      <vt:lpstr>実績 ⑦</vt:lpstr>
      <vt:lpstr>実績 ⑧</vt:lpstr>
      <vt:lpstr>実績⑨</vt:lpstr>
      <vt:lpstr>実績 ⑩</vt:lpstr>
      <vt:lpstr>実績⑪</vt:lpstr>
      <vt:lpstr>実績⑫</vt:lpstr>
      <vt:lpstr>実績⑬</vt:lpstr>
      <vt:lpstr>実績⑭</vt:lpstr>
      <vt:lpstr>実績⑮</vt:lpstr>
      <vt:lpstr>地域ガソリン単価</vt:lpstr>
      <vt:lpstr>記載要領!Print_Area</vt:lpstr>
      <vt:lpstr>'実績 ② '!Print_Area</vt:lpstr>
      <vt:lpstr>'実績 ④'!Print_Area</vt:lpstr>
      <vt:lpstr>'実績 ⑤'!Print_Area</vt:lpstr>
      <vt:lpstr>'実績 ⑥'!Print_Area</vt:lpstr>
      <vt:lpstr>'実績 ⑦'!Print_Area</vt:lpstr>
      <vt:lpstr>'実績 ⑧'!Print_Area</vt:lpstr>
      <vt:lpstr>'実績 ⑩'!Print_Area</vt:lpstr>
      <vt:lpstr>実績①!Print_Area</vt:lpstr>
      <vt:lpstr>実績③!Print_Area</vt:lpstr>
      <vt:lpstr>実績⑨!Print_Area</vt:lpstr>
      <vt:lpstr>実績⑪!Print_Area</vt:lpstr>
      <vt:lpstr>実績⑫!Print_Area</vt:lpstr>
      <vt:lpstr>実績⑬!Print_Area</vt:lpstr>
      <vt:lpstr>実績⑭!Print_Area</vt:lpstr>
      <vt:lpstr>実績⑮!Print_Area</vt:lpstr>
      <vt:lpstr>地域ガソリン単価!Print_Area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2025-01-21T01:02:42Z</dcterms:modified>
</cp:coreProperties>
</file>