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05" windowHeight="7245" activeTab="1"/>
  </bookViews>
  <sheets>
    <sheet name="実績報告書" sheetId="1" r:id="rId1"/>
    <sheet name="請求書" sheetId="2" r:id="rId2"/>
    <sheet name="実績報告書 記入例" sheetId="3" r:id="rId3"/>
    <sheet name="請求書 記入例" sheetId="4" r:id="rId4"/>
  </sheets>
  <definedNames>
    <definedName name="_xlfn.COUNTIFS" hidden="1">#NAME?</definedName>
    <definedName name="_xlnm.Print_Area" localSheetId="0">'実績報告書'!$A$1:$O$36</definedName>
    <definedName name="_xlnm.Print_Area" localSheetId="2">'実績報告書 記入例'!$A$1:$O$35</definedName>
    <definedName name="_xlnm.Print_Area" localSheetId="1">'請求書'!$A$1:$N$35</definedName>
    <definedName name="_xlnm.Print_Area" localSheetId="3">'請求書 記入例'!$A$1:$N$35</definedName>
  </definedNames>
  <calcPr fullCalcOnLoad="1"/>
</workbook>
</file>

<file path=xl/sharedStrings.xml><?xml version="1.0" encoding="utf-8"?>
<sst xmlns="http://schemas.openxmlformats.org/spreadsheetml/2006/main" count="157" uniqueCount="91">
  <si>
    <t>番号</t>
  </si>
  <si>
    <t>利用者氏名</t>
  </si>
  <si>
    <t>利用者との
契約年月日</t>
  </si>
  <si>
    <t>姶良　太郎</t>
  </si>
  <si>
    <t>姶良　次郎</t>
  </si>
  <si>
    <t>小規模連携</t>
  </si>
  <si>
    <t>加算の有無</t>
  </si>
  <si>
    <t>初　期</t>
  </si>
  <si>
    <t>課長補佐</t>
  </si>
  <si>
    <t>係</t>
  </si>
  <si>
    <t>係　　長</t>
  </si>
  <si>
    <t>○</t>
  </si>
  <si>
    <t>法人所在地</t>
  </si>
  <si>
    <t>法人名</t>
  </si>
  <si>
    <t>代表職氏名</t>
  </si>
  <si>
    <t>計</t>
  </si>
  <si>
    <t>※委託料金欄、合計件数欄は関数が入力されていますので、編集しないでください。</t>
  </si>
  <si>
    <t>※契約年月日欄は「h26.4.1」のように入力していただければ、自動で「平成○○年○月○日」と表示されます。</t>
  </si>
  <si>
    <t>※初回加算・小規模連携の「○」を消去したい場合は、消去したいセルを選択してキーボードの「Delete」を押してください。</t>
  </si>
  <si>
    <t>（ そ の 他 用 ）</t>
  </si>
  <si>
    <t>請　    求    　書</t>
  </si>
  <si>
    <t>年</t>
  </si>
  <si>
    <t>月</t>
  </si>
  <si>
    <t>日</t>
  </si>
  <si>
    <t>住　所</t>
  </si>
  <si>
    <t>氏　名</t>
  </si>
  <si>
    <t>下 記 の と お り 請 求 し ま す 。</t>
  </si>
  <si>
    <t>摘要</t>
  </si>
  <si>
    <t>単価</t>
  </si>
  <si>
    <t>金額</t>
  </si>
  <si>
    <t>消費税及び地方消費税相当額</t>
  </si>
  <si>
    <t>実績月</t>
  </si>
  <si>
    <t>㊞</t>
  </si>
  <si>
    <t>指定居宅介護
支援事業所名</t>
  </si>
  <si>
    <t>法人名</t>
  </si>
  <si>
    <t>ｹｱﾏﾈｼﾞﾒﾝﾄ</t>
  </si>
  <si>
    <t>委託料</t>
  </si>
  <si>
    <t>A</t>
  </si>
  <si>
    <t>A</t>
  </si>
  <si>
    <t>B</t>
  </si>
  <si>
    <t>C</t>
  </si>
  <si>
    <t>○</t>
  </si>
  <si>
    <t>ケアマネジメント</t>
  </si>
  <si>
    <t>数量</t>
  </si>
  <si>
    <t>A</t>
  </si>
  <si>
    <t xml:space="preserve"> 小                                 計</t>
  </si>
  <si>
    <t xml:space="preserve"> 請               求               額</t>
  </si>
  <si>
    <t>支店名</t>
  </si>
  <si>
    <t>銀行名</t>
  </si>
  <si>
    <t>種目</t>
  </si>
  <si>
    <t>口座番号</t>
  </si>
  <si>
    <t>口座名義人</t>
  </si>
  <si>
    <t>○○銀行</t>
  </si>
  <si>
    <t>姶良支店</t>
  </si>
  <si>
    <t>普通</t>
  </si>
  <si>
    <t>○○法人　○○会　理事長　○○　○○</t>
  </si>
  <si>
    <t>課長</t>
  </si>
  <si>
    <t>長寿・障害福祉課</t>
  </si>
  <si>
    <t>姶良市長　湯元　敏浩　　殿</t>
  </si>
  <si>
    <t>姶良市長　湯元　敏浩　　殿</t>
  </si>
  <si>
    <t>姶良市長　湯元　敏浩　　殿</t>
  </si>
  <si>
    <t>課長</t>
  </si>
  <si>
    <t>長寿・障害福祉課</t>
  </si>
  <si>
    <t>姶良市長　湯元　敏浩　殿</t>
  </si>
  <si>
    <t>介護予防ケアマネジメント業務委託　（　　　）月分　（継続）</t>
  </si>
  <si>
    <t>職・氏名</t>
  </si>
  <si>
    <t>令和</t>
  </si>
  <si>
    <t>令和　　　年　　　月　　　日</t>
  </si>
  <si>
    <t>委託連携</t>
  </si>
  <si>
    <t>委託連携</t>
  </si>
  <si>
    <t>介護予防ケアマネジメント業務委託　（　　　）月分　（新規）</t>
  </si>
  <si>
    <t>担当者・連絡先</t>
  </si>
  <si>
    <t>加治木　一郎（0995-〇〇-△△△△）</t>
  </si>
  <si>
    <t>介護予防ケアマネジメント業務実績報告書（　　４月分）</t>
  </si>
  <si>
    <t>介護予防ケアマネジメント業務実績報告書（令和4年4月分　　）</t>
  </si>
  <si>
    <t>担当者・連絡先</t>
  </si>
  <si>
    <t>姶良市○○町○○番地</t>
  </si>
  <si>
    <t>姶良市○○町○○番地</t>
  </si>
  <si>
    <t>○○法人　○○会</t>
  </si>
  <si>
    <t>○○法人　○○会</t>
  </si>
  <si>
    <t>理事長　○○○○○○</t>
  </si>
  <si>
    <t>理事長　○○○○○○</t>
  </si>
  <si>
    <t>△△△居宅介護支援事業所</t>
  </si>
  <si>
    <t>加治木　一郎（０９９５－〇〇－△△△）</t>
  </si>
  <si>
    <t>介護予防ケアマネジメント業務実績報告書（　　　　　　月分）</t>
  </si>
  <si>
    <t>責任者</t>
  </si>
  <si>
    <t>担当者</t>
  </si>
  <si>
    <t>責任者</t>
  </si>
  <si>
    <t>担当者</t>
  </si>
  <si>
    <t>加治木　一郎（0995-〇〇-△△△△）</t>
  </si>
  <si>
    <t>責任者・連絡先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</si>
</sst>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件&quot;"/>
    <numFmt numFmtId="178" formatCode="#0"/>
    <numFmt numFmtId="179" formatCode="#,##0_ "/>
    <numFmt numFmtId="180" formatCode="###,###,###,###\ "/>
    <numFmt numFmtId="181" formatCode="#,##0_ ;[Red]\-#,##0\ "/>
    <numFmt numFmtId="182" formatCode="###,###,###.00\ "/>
    <numFmt numFmtId="183" formatCode="0_ "/>
    <numFmt numFmtId="184" formatCode="#,##0_);[Red]\(#,##0\)"/>
    <numFmt numFmtId="185" formatCode="&quot;介護予防支援業務実績報告書  （&quot;\ 0&quot;月分）&quot;"/>
    <numFmt numFmtId="186" formatCode="&quot;介護予防支援業務委託　（&quot;\ 0&quot;）　月分　（継続）&quot;"/>
    <numFmt numFmtId="187" formatCode="&quot;介護予防支援業務委託　（&quot;\ 0&quot;）　月分　（新規）&quot;"/>
    <numFmt numFmtId="188" formatCode="&quot;介護予防支援業務委託　（&quot;\ 0&quot;）　月分　（小規模連携）&quot;"/>
    <numFmt numFmtId="189" formatCode="0_);[Red]\(0\)"/>
    <numFmt numFmtId="190" formatCode="&quot;¥&quot;#,##0_);[Red]\(&quot;¥&quot;#,##0\)"/>
    <numFmt numFmtId="191" formatCode="&quot;介護予防ケアマネジメント業務委託　（&quot;\ 0&quot;）　月分　（継続）&quot;"/>
    <numFmt numFmtId="192" formatCode="&quot;介護予防ケアマネジメント業務委託　（&quot;\ 0&quot;）　月分　（新規）&quot;"/>
    <numFmt numFmtId="193" formatCode="&quot;介護予防ケアマネジメント業務委託　（&quot;\ 0&quot;）　月分　（小規模連携）&quot;"/>
    <numFmt numFmtId="194" formatCode="&quot;介護予防ケアマネジメント業務実績報告書  （&quot;\ 0&quot;月分）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22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58" fontId="59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78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58" fontId="5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58" fontId="59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 applyProtection="1">
      <alignment vertical="center" shrinkToFit="1"/>
      <protection locked="0"/>
    </xf>
    <xf numFmtId="176" fontId="59" fillId="0" borderId="10" xfId="0" applyNumberFormat="1" applyFont="1" applyBorder="1" applyAlignment="1" applyProtection="1">
      <alignment horizontal="left" vertical="center" indent="1"/>
      <protection locked="0"/>
    </xf>
    <xf numFmtId="3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76" fontId="59" fillId="0" borderId="13" xfId="0" applyNumberFormat="1" applyFont="1" applyBorder="1" applyAlignment="1" applyProtection="1">
      <alignment horizontal="left" vertical="center" indent="1"/>
      <protection locked="0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176" fontId="59" fillId="0" borderId="10" xfId="0" applyNumberFormat="1" applyFont="1" applyBorder="1" applyAlignment="1" applyProtection="1">
      <alignment horizontal="left" vertical="center" indent="1" shrinkToFit="1"/>
      <protection locked="0"/>
    </xf>
    <xf numFmtId="3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76" fontId="59" fillId="0" borderId="12" xfId="0" applyNumberFormat="1" applyFont="1" applyBorder="1" applyAlignment="1" applyProtection="1">
      <alignment horizontal="left" vertical="center" indent="1"/>
      <protection locked="0"/>
    </xf>
    <xf numFmtId="176" fontId="59" fillId="0" borderId="11" xfId="0" applyNumberFormat="1" applyFont="1" applyBorder="1" applyAlignment="1" applyProtection="1">
      <alignment horizontal="left" vertical="center" indent="1"/>
      <protection locked="0"/>
    </xf>
    <xf numFmtId="189" fontId="62" fillId="0" borderId="12" xfId="0" applyNumberFormat="1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4" fontId="57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 indent="1" shrinkToFit="1"/>
      <protection locked="0"/>
    </xf>
    <xf numFmtId="0" fontId="0" fillId="0" borderId="0" xfId="0" applyFont="1" applyAlignment="1">
      <alignment horizontal="left" vertical="center" shrinkToFit="1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 applyProtection="1">
      <alignment horizontal="left" vertical="center" indent="1" shrinkToFit="1"/>
      <protection locked="0"/>
    </xf>
    <xf numFmtId="0" fontId="0" fillId="0" borderId="0" xfId="0" applyFont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horizontal="center" vertical="center"/>
    </xf>
    <xf numFmtId="194" fontId="6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58" fillId="0" borderId="0" xfId="0" applyFont="1" applyAlignment="1" applyProtection="1">
      <alignment horizontal="left" vertical="center" indent="1" shrinkToFit="1"/>
      <protection locked="0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8" fillId="0" borderId="2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9" fillId="34" borderId="15" xfId="0" applyFont="1" applyFill="1" applyBorder="1" applyAlignment="1">
      <alignment horizontal="distributed" vertical="center"/>
    </xf>
    <xf numFmtId="0" fontId="9" fillId="34" borderId="16" xfId="0" applyFont="1" applyFill="1" applyBorder="1" applyAlignment="1">
      <alignment horizontal="distributed" vertical="center"/>
    </xf>
    <xf numFmtId="0" fontId="9" fillId="34" borderId="21" xfId="0" applyFont="1" applyFill="1" applyBorder="1" applyAlignment="1">
      <alignment horizontal="distributed" vertical="center"/>
    </xf>
    <xf numFmtId="0" fontId="9" fillId="34" borderId="22" xfId="0" applyFont="1" applyFill="1" applyBorder="1" applyAlignment="1">
      <alignment horizontal="center" vertical="center" shrinkToFit="1"/>
    </xf>
    <xf numFmtId="0" fontId="9" fillId="34" borderId="21" xfId="0" applyFont="1" applyFill="1" applyBorder="1" applyAlignment="1">
      <alignment horizontal="center" vertical="center" shrinkToFit="1"/>
    </xf>
    <xf numFmtId="0" fontId="9" fillId="34" borderId="2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91" fontId="62" fillId="0" borderId="23" xfId="0" applyNumberFormat="1" applyFont="1" applyBorder="1" applyAlignment="1" applyProtection="1">
      <alignment horizontal="left" vertical="center" shrinkToFit="1"/>
      <protection locked="0"/>
    </xf>
    <xf numFmtId="191" fontId="62" fillId="0" borderId="24" xfId="0" applyNumberFormat="1" applyFont="1" applyBorder="1" applyAlignment="1" applyProtection="1">
      <alignment horizontal="left" vertical="center" shrinkToFit="1"/>
      <protection locked="0"/>
    </xf>
    <xf numFmtId="191" fontId="62" fillId="0" borderId="25" xfId="0" applyNumberFormat="1" applyFont="1" applyBorder="1" applyAlignment="1" applyProtection="1">
      <alignment horizontal="left" vertical="center" shrinkToFit="1"/>
      <protection locked="0"/>
    </xf>
    <xf numFmtId="0" fontId="62" fillId="0" borderId="26" xfId="49" applyNumberFormat="1" applyFont="1" applyBorder="1" applyAlignment="1" applyProtection="1">
      <alignment horizontal="center" vertical="center"/>
      <protection locked="0"/>
    </xf>
    <xf numFmtId="0" fontId="62" fillId="0" borderId="25" xfId="49" applyNumberFormat="1" applyFont="1" applyBorder="1" applyAlignment="1" applyProtection="1">
      <alignment horizontal="center" vertical="center"/>
      <protection locked="0"/>
    </xf>
    <xf numFmtId="184" fontId="62" fillId="0" borderId="26" xfId="49" applyNumberFormat="1" applyFont="1" applyBorder="1" applyAlignment="1" applyProtection="1">
      <alignment horizontal="center" vertical="center" shrinkToFit="1"/>
      <protection locked="0"/>
    </xf>
    <xf numFmtId="184" fontId="62" fillId="0" borderId="25" xfId="49" applyNumberFormat="1" applyFont="1" applyBorder="1" applyAlignment="1" applyProtection="1">
      <alignment horizontal="center" vertical="center" shrinkToFit="1"/>
      <protection locked="0"/>
    </xf>
    <xf numFmtId="191" fontId="62" fillId="0" borderId="27" xfId="0" applyNumberFormat="1" applyFont="1" applyBorder="1" applyAlignment="1" applyProtection="1">
      <alignment horizontal="left" vertical="center" shrinkToFit="1"/>
      <protection locked="0"/>
    </xf>
    <xf numFmtId="191" fontId="62" fillId="0" borderId="28" xfId="0" applyNumberFormat="1" applyFont="1" applyBorder="1" applyAlignment="1" applyProtection="1">
      <alignment horizontal="left" vertical="center" shrinkToFit="1"/>
      <protection locked="0"/>
    </xf>
    <xf numFmtId="191" fontId="62" fillId="0" borderId="29" xfId="0" applyNumberFormat="1" applyFont="1" applyBorder="1" applyAlignment="1" applyProtection="1">
      <alignment horizontal="left" vertical="center" shrinkToFit="1"/>
      <protection locked="0"/>
    </xf>
    <xf numFmtId="0" fontId="62" fillId="0" borderId="30" xfId="49" applyNumberFormat="1" applyFont="1" applyBorder="1" applyAlignment="1" applyProtection="1">
      <alignment horizontal="center" vertical="center"/>
      <protection locked="0"/>
    </xf>
    <xf numFmtId="0" fontId="62" fillId="0" borderId="29" xfId="49" applyNumberFormat="1" applyFont="1" applyBorder="1" applyAlignment="1" applyProtection="1">
      <alignment horizontal="center" vertical="center"/>
      <protection locked="0"/>
    </xf>
    <xf numFmtId="184" fontId="62" fillId="0" borderId="30" xfId="49" applyNumberFormat="1" applyFont="1" applyBorder="1" applyAlignment="1" applyProtection="1">
      <alignment horizontal="center" vertical="center" shrinkToFit="1"/>
      <protection locked="0"/>
    </xf>
    <xf numFmtId="184" fontId="62" fillId="0" borderId="29" xfId="49" applyNumberFormat="1" applyFont="1" applyBorder="1" applyAlignment="1" applyProtection="1">
      <alignment horizontal="center" vertical="center" shrinkToFit="1"/>
      <protection locked="0"/>
    </xf>
    <xf numFmtId="191" fontId="62" fillId="0" borderId="31" xfId="0" applyNumberFormat="1" applyFont="1" applyBorder="1" applyAlignment="1" applyProtection="1">
      <alignment horizontal="left" vertical="center" shrinkToFit="1"/>
      <protection locked="0"/>
    </xf>
    <xf numFmtId="191" fontId="62" fillId="0" borderId="0" xfId="0" applyNumberFormat="1" applyFont="1" applyBorder="1" applyAlignment="1" applyProtection="1">
      <alignment horizontal="left" vertical="center" shrinkToFit="1"/>
      <protection locked="0"/>
    </xf>
    <xf numFmtId="191" fontId="62" fillId="0" borderId="32" xfId="0" applyNumberFormat="1" applyFont="1" applyBorder="1" applyAlignment="1" applyProtection="1">
      <alignment horizontal="left" vertical="center" shrinkToFit="1"/>
      <protection locked="0"/>
    </xf>
    <xf numFmtId="184" fontId="62" fillId="0" borderId="30" xfId="49" applyNumberFormat="1" applyFont="1" applyBorder="1" applyAlignment="1" applyProtection="1">
      <alignment horizontal="center" vertical="center"/>
      <protection locked="0"/>
    </xf>
    <xf numFmtId="184" fontId="62" fillId="0" borderId="29" xfId="49" applyNumberFormat="1" applyFont="1" applyBorder="1" applyAlignment="1" applyProtection="1">
      <alignment horizontal="center" vertical="center"/>
      <protection locked="0"/>
    </xf>
    <xf numFmtId="180" fontId="62" fillId="0" borderId="28" xfId="49" applyNumberFormat="1" applyFont="1" applyBorder="1" applyAlignment="1" applyProtection="1">
      <alignment horizontal="right" vertical="center"/>
      <protection locked="0"/>
    </xf>
    <xf numFmtId="180" fontId="62" fillId="0" borderId="33" xfId="49" applyNumberFormat="1" applyFont="1" applyBorder="1" applyAlignment="1" applyProtection="1">
      <alignment horizontal="right" vertical="center"/>
      <protection locked="0"/>
    </xf>
    <xf numFmtId="0" fontId="62" fillId="0" borderId="27" xfId="0" applyFont="1" applyBorder="1" applyAlignment="1" applyProtection="1">
      <alignment horizontal="left" vertical="center"/>
      <protection locked="0"/>
    </xf>
    <xf numFmtId="0" fontId="62" fillId="0" borderId="28" xfId="0" applyFont="1" applyBorder="1" applyAlignment="1" applyProtection="1">
      <alignment horizontal="left" vertical="center"/>
      <protection locked="0"/>
    </xf>
    <xf numFmtId="0" fontId="62" fillId="0" borderId="29" xfId="0" applyFont="1" applyBorder="1" applyAlignment="1" applyProtection="1">
      <alignment horizontal="left" vertical="center"/>
      <protection locked="0"/>
    </xf>
    <xf numFmtId="181" fontId="62" fillId="0" borderId="30" xfId="49" applyNumberFormat="1" applyFont="1" applyBorder="1" applyAlignment="1" applyProtection="1">
      <alignment horizontal="center" vertical="center"/>
      <protection locked="0"/>
    </xf>
    <xf numFmtId="181" fontId="62" fillId="0" borderId="29" xfId="49" applyNumberFormat="1" applyFont="1" applyBorder="1" applyAlignment="1" applyProtection="1">
      <alignment horizontal="center" vertical="center"/>
      <protection locked="0"/>
    </xf>
    <xf numFmtId="180" fontId="62" fillId="0" borderId="34" xfId="49" applyNumberFormat="1" applyFont="1" applyBorder="1" applyAlignment="1" applyProtection="1">
      <alignment horizontal="right" vertical="center"/>
      <protection locked="0"/>
    </xf>
    <xf numFmtId="180" fontId="62" fillId="0" borderId="35" xfId="49" applyNumberFormat="1" applyFont="1" applyBorder="1" applyAlignment="1" applyProtection="1">
      <alignment horizontal="right" vertical="center"/>
      <protection locked="0"/>
    </xf>
    <xf numFmtId="0" fontId="62" fillId="0" borderId="36" xfId="0" applyFont="1" applyBorder="1" applyAlignment="1" applyProtection="1">
      <alignment horizontal="left" vertical="center"/>
      <protection locked="0"/>
    </xf>
    <xf numFmtId="0" fontId="62" fillId="0" borderId="34" xfId="0" applyFont="1" applyBorder="1" applyAlignment="1" applyProtection="1">
      <alignment horizontal="left" vertical="center"/>
      <protection locked="0"/>
    </xf>
    <xf numFmtId="0" fontId="62" fillId="0" borderId="37" xfId="0" applyFont="1" applyBorder="1" applyAlignment="1" applyProtection="1">
      <alignment horizontal="left" vertical="center"/>
      <protection locked="0"/>
    </xf>
    <xf numFmtId="181" fontId="62" fillId="0" borderId="38" xfId="49" applyNumberFormat="1" applyFont="1" applyBorder="1" applyAlignment="1" applyProtection="1">
      <alignment horizontal="center" vertical="center"/>
      <protection locked="0"/>
    </xf>
    <xf numFmtId="181" fontId="62" fillId="0" borderId="37" xfId="49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80" fontId="62" fillId="0" borderId="26" xfId="49" applyNumberFormat="1" applyFont="1" applyBorder="1" applyAlignment="1" applyProtection="1">
      <alignment horizontal="center" vertical="center"/>
      <protection locked="0"/>
    </xf>
    <xf numFmtId="180" fontId="62" fillId="0" borderId="25" xfId="49" applyNumberFormat="1" applyFont="1" applyBorder="1" applyAlignment="1" applyProtection="1">
      <alignment horizontal="center" vertical="center"/>
      <protection locked="0"/>
    </xf>
    <xf numFmtId="180" fontId="62" fillId="0" borderId="30" xfId="49" applyNumberFormat="1" applyFont="1" applyBorder="1" applyAlignment="1" applyProtection="1">
      <alignment horizontal="center" vertical="center"/>
      <protection locked="0"/>
    </xf>
    <xf numFmtId="180" fontId="62" fillId="0" borderId="29" xfId="49" applyNumberFormat="1" applyFont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180" fontId="62" fillId="0" borderId="24" xfId="49" applyNumberFormat="1" applyFont="1" applyBorder="1" applyAlignment="1" applyProtection="1">
      <alignment horizontal="right" vertical="center"/>
      <protection locked="0"/>
    </xf>
    <xf numFmtId="180" fontId="62" fillId="0" borderId="45" xfId="49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80" fontId="62" fillId="0" borderId="38" xfId="49" applyNumberFormat="1" applyFont="1" applyBorder="1" applyAlignment="1" applyProtection="1">
      <alignment horizontal="center" vertical="center"/>
      <protection locked="0"/>
    </xf>
    <xf numFmtId="180" fontId="62" fillId="0" borderId="37" xfId="49" applyNumberFormat="1" applyFont="1" applyBorder="1" applyAlignment="1" applyProtection="1">
      <alignment horizontal="center" vertical="center"/>
      <protection locked="0"/>
    </xf>
    <xf numFmtId="38" fontId="62" fillId="0" borderId="24" xfId="49" applyFont="1" applyBorder="1" applyAlignment="1">
      <alignment horizontal="right" vertical="center"/>
    </xf>
    <xf numFmtId="38" fontId="62" fillId="0" borderId="45" xfId="49" applyFont="1" applyBorder="1" applyAlignment="1">
      <alignment horizontal="right" vertical="center"/>
    </xf>
    <xf numFmtId="183" fontId="62" fillId="0" borderId="28" xfId="49" applyNumberFormat="1" applyFont="1" applyBorder="1" applyAlignment="1">
      <alignment horizontal="right" vertical="center"/>
    </xf>
    <xf numFmtId="183" fontId="62" fillId="0" borderId="33" xfId="49" applyNumberFormat="1" applyFont="1" applyBorder="1" applyAlignment="1">
      <alignment horizontal="right" vertical="center"/>
    </xf>
    <xf numFmtId="38" fontId="62" fillId="0" borderId="38" xfId="49" applyFont="1" applyBorder="1" applyAlignment="1">
      <alignment horizontal="right" vertical="center"/>
    </xf>
    <xf numFmtId="38" fontId="62" fillId="0" borderId="34" xfId="49" applyFont="1" applyBorder="1" applyAlignment="1">
      <alignment horizontal="right" vertical="center"/>
    </xf>
    <xf numFmtId="38" fontId="62" fillId="0" borderId="35" xfId="49" applyFont="1" applyBorder="1" applyAlignment="1">
      <alignment horizontal="right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61" fillId="0" borderId="10" xfId="0" applyFont="1" applyBorder="1" applyAlignment="1">
      <alignment horizontal="center" vertical="center"/>
    </xf>
    <xf numFmtId="194" fontId="57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92" fontId="62" fillId="0" borderId="27" xfId="0" applyNumberFormat="1" applyFont="1" applyBorder="1" applyAlignment="1" applyProtection="1">
      <alignment horizontal="left" vertical="center" shrinkToFit="1"/>
      <protection locked="0"/>
    </xf>
    <xf numFmtId="192" fontId="62" fillId="0" borderId="28" xfId="0" applyNumberFormat="1" applyFont="1" applyBorder="1" applyAlignment="1" applyProtection="1">
      <alignment horizontal="left" vertical="center" shrinkToFit="1"/>
      <protection locked="0"/>
    </xf>
    <xf numFmtId="192" fontId="62" fillId="0" borderId="29" xfId="0" applyNumberFormat="1" applyFont="1" applyBorder="1" applyAlignment="1" applyProtection="1">
      <alignment horizontal="left" vertical="center" shrinkToFit="1"/>
      <protection locked="0"/>
    </xf>
    <xf numFmtId="193" fontId="62" fillId="0" borderId="27" xfId="0" applyNumberFormat="1" applyFont="1" applyBorder="1" applyAlignment="1" applyProtection="1">
      <alignment horizontal="left" vertical="center" shrinkToFit="1"/>
      <protection locked="0"/>
    </xf>
    <xf numFmtId="193" fontId="62" fillId="0" borderId="28" xfId="0" applyNumberFormat="1" applyFont="1" applyBorder="1" applyAlignment="1" applyProtection="1">
      <alignment horizontal="left" vertical="center" shrinkToFit="1"/>
      <protection locked="0"/>
    </xf>
    <xf numFmtId="193" fontId="62" fillId="0" borderId="29" xfId="0" applyNumberFormat="1" applyFont="1" applyBorder="1" applyAlignment="1" applyProtection="1">
      <alignment horizontal="left" vertical="center" shrinkToFit="1"/>
      <protection locked="0"/>
    </xf>
    <xf numFmtId="38" fontId="62" fillId="0" borderId="28" xfId="49" applyFont="1" applyBorder="1" applyAlignment="1">
      <alignment horizontal="right" vertical="center"/>
    </xf>
    <xf numFmtId="38" fontId="62" fillId="0" borderId="33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7</xdr:row>
      <xdr:rowOff>38100</xdr:rowOff>
    </xdr:from>
    <xdr:to>
      <xdr:col>22</xdr:col>
      <xdr:colOff>361950</xdr:colOff>
      <xdr:row>21</xdr:row>
      <xdr:rowOff>228600</xdr:rowOff>
    </xdr:to>
    <xdr:sp>
      <xdr:nvSpPr>
        <xdr:cNvPr id="1" name="角丸四角形吹き出し 4"/>
        <xdr:cNvSpPr>
          <a:spLocks/>
        </xdr:cNvSpPr>
      </xdr:nvSpPr>
      <xdr:spPr>
        <a:xfrm>
          <a:off x="9067800" y="1666875"/>
          <a:ext cx="3352800" cy="2790825"/>
        </a:xfrm>
        <a:prstGeom prst="wedgeRoundRectCallout">
          <a:avLst>
            <a:gd name="adj1" fmla="val -63703"/>
            <a:gd name="adj2" fmla="val 222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①「加算の有無はクリックして「○」を選択</a:t>
          </a:r>
          <a:r>
            <a:rPr lang="en-US" cap="none" sz="1100" b="1" i="0" u="none" baseline="0">
              <a:solidFill>
                <a:srgbClr val="FF0000"/>
              </a:solidFill>
            </a:rPr>
            <a:t>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②初回加算・小規模連携の「○」は「</a:t>
          </a:r>
          <a:r>
            <a:rPr lang="en-US" cap="none" sz="1100" b="1" i="0" u="none" baseline="0">
              <a:solidFill>
                <a:srgbClr val="FF0000"/>
              </a:solidFill>
            </a:rPr>
            <a:t>Deleat</a:t>
          </a:r>
          <a:r>
            <a:rPr lang="en-US" cap="none" sz="1100" b="1" i="0" u="none" baseline="0">
              <a:solidFill>
                <a:srgbClr val="FF0000"/>
              </a:solidFill>
            </a:rPr>
            <a:t>」か「</a:t>
          </a:r>
          <a:r>
            <a:rPr lang="en-US" cap="none" sz="1100" b="1" i="0" u="none" baseline="0">
              <a:solidFill>
                <a:srgbClr val="FF0000"/>
              </a:solidFill>
            </a:rPr>
            <a:t>Back</a:t>
          </a:r>
          <a:r>
            <a:rPr lang="en-US" cap="none" sz="1100" b="1" i="0" u="none" baseline="0">
              <a:solidFill>
                <a:srgbClr val="FF0000"/>
              </a:solidFill>
            </a:rPr>
            <a:t>　Ｓ</a:t>
          </a:r>
          <a:r>
            <a:rPr lang="en-US" cap="none" sz="1100" b="1" i="0" u="none" baseline="0">
              <a:solidFill>
                <a:srgbClr val="FF0000"/>
              </a:solidFill>
            </a:rPr>
            <a:t>pace</a:t>
          </a:r>
          <a:r>
            <a:rPr lang="en-US" cap="none" sz="1100" b="1" i="0" u="none" baseline="0">
              <a:solidFill>
                <a:srgbClr val="FF0000"/>
              </a:solidFill>
            </a:rPr>
            <a:t>」で消去してください。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③「契約年月日」は「</a:t>
          </a:r>
          <a:r>
            <a:rPr lang="en-US" cap="none" sz="1100" b="1" i="0" u="none" baseline="0">
              <a:solidFill>
                <a:srgbClr val="FF0000"/>
              </a:solidFill>
            </a:rPr>
            <a:t>2014/1/1</a:t>
          </a:r>
          <a:r>
            <a:rPr lang="en-US" cap="none" sz="1100" b="1" i="0" u="none" baseline="0">
              <a:solidFill>
                <a:srgbClr val="FF0000"/>
              </a:solidFill>
            </a:rPr>
            <a:t>」の形式で入力すれば和暦に変換されます。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④委託料は、ケアマネジメントＡ</a:t>
          </a:r>
          <a:r>
            <a:rPr lang="en-US" cap="none" sz="1100" b="1" i="0" u="none" baseline="0">
              <a:solidFill>
                <a:srgbClr val="FF0000"/>
              </a:solidFill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</a:rPr>
            <a:t>4,300</a:t>
          </a:r>
          <a:r>
            <a:rPr lang="en-US" cap="none" sz="1100" b="1" i="0" u="none" baseline="0">
              <a:solidFill>
                <a:srgbClr val="FF0000"/>
              </a:solidFill>
            </a:rPr>
            <a:t>円、Ｂ</a:t>
          </a:r>
          <a:r>
            <a:rPr lang="en-US" cap="none" sz="1100" b="1" i="0" u="none" baseline="0">
              <a:solidFill>
                <a:srgbClr val="FF0000"/>
              </a:solidFill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</a:rPr>
            <a:t>2,150</a:t>
          </a:r>
          <a:r>
            <a:rPr lang="en-US" cap="none" sz="1100" b="1" i="0" u="none" baseline="0">
              <a:solidFill>
                <a:srgbClr val="FF0000"/>
              </a:solidFill>
            </a:rPr>
            <a:t>円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Ｃ</a:t>
          </a:r>
          <a:r>
            <a:rPr lang="en-US" cap="none" sz="1100" b="1" i="0" u="none" baseline="0">
              <a:solidFill>
                <a:srgbClr val="FF0000"/>
              </a:solidFill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</a:rPr>
            <a:t>4,300</a:t>
          </a:r>
          <a:r>
            <a:rPr lang="en-US" cap="none" sz="1100" b="1" i="0" u="none" baseline="0">
              <a:solidFill>
                <a:srgbClr val="FF0000"/>
              </a:solidFill>
            </a:rPr>
            <a:t>円とし、加算がある場合は</a:t>
          </a:r>
          <a:r>
            <a:rPr lang="en-US" cap="none" sz="1100" b="1" i="0" u="none" baseline="0">
              <a:solidFill>
                <a:srgbClr val="FF0000"/>
              </a:solidFill>
            </a:rPr>
            <a:t>3,000</a:t>
          </a:r>
          <a:r>
            <a:rPr lang="en-US" cap="none" sz="1100" b="1" i="0" u="none" baseline="0">
              <a:solidFill>
                <a:srgbClr val="FF0000"/>
              </a:solidFill>
            </a:rPr>
            <a:t>円を</a:t>
          </a:r>
          <a:r>
            <a:rPr lang="en-US" cap="none" sz="1100" b="1" i="0" u="none" baseline="0">
              <a:solidFill>
                <a:srgbClr val="FF0000"/>
              </a:solidFill>
            </a:rPr>
            <a:t>合わせた額が委託料となりますので、その額を記入。</a:t>
          </a:r>
        </a:p>
      </xdr:txBody>
    </xdr:sp>
    <xdr:clientData/>
  </xdr:twoCellAnchor>
  <xdr:twoCellAnchor>
    <xdr:from>
      <xdr:col>17</xdr:col>
      <xdr:colOff>438150</xdr:colOff>
      <xdr:row>28</xdr:row>
      <xdr:rowOff>123825</xdr:rowOff>
    </xdr:from>
    <xdr:to>
      <xdr:col>22</xdr:col>
      <xdr:colOff>200025</xdr:colOff>
      <xdr:row>32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667875" y="6086475"/>
          <a:ext cx="2590800" cy="866775"/>
        </a:xfrm>
        <a:prstGeom prst="wedgeRoundRectCallout">
          <a:avLst>
            <a:gd name="adj1" fmla="val -21935"/>
            <a:gd name="adj2" fmla="val -787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</a:rPr>
            <a:t>重要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1" i="0" u="none" baseline="0">
              <a:solidFill>
                <a:srgbClr val="FF0000"/>
              </a:solidFill>
            </a:rPr>
            <a:t>　実績月を入力してください。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日付が請求書</a:t>
          </a:r>
          <a:r>
            <a:rPr lang="en-US" cap="none" sz="1400" b="1" i="0" u="none" baseline="0">
              <a:solidFill>
                <a:srgbClr val="FF0000"/>
              </a:solidFill>
            </a:rPr>
            <a:t>シート</a:t>
          </a:r>
          <a:r>
            <a:rPr lang="en-US" cap="none" sz="1400" b="1" i="0" u="none" baseline="0">
              <a:solidFill>
                <a:srgbClr val="FF0000"/>
              </a:solidFill>
            </a:rPr>
            <a:t>まで変わります。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4</xdr:row>
      <xdr:rowOff>219075</xdr:rowOff>
    </xdr:from>
    <xdr:to>
      <xdr:col>16</xdr:col>
      <xdr:colOff>304800</xdr:colOff>
      <xdr:row>6</xdr:row>
      <xdr:rowOff>66675</xdr:rowOff>
    </xdr:to>
    <xdr:sp>
      <xdr:nvSpPr>
        <xdr:cNvPr id="1" name="角丸四角形吹き出し 2"/>
        <xdr:cNvSpPr>
          <a:spLocks/>
        </xdr:cNvSpPr>
      </xdr:nvSpPr>
      <xdr:spPr>
        <a:xfrm>
          <a:off x="6496050" y="1209675"/>
          <a:ext cx="1066800" cy="342900"/>
        </a:xfrm>
        <a:prstGeom prst="wedgeRoundRectCallout">
          <a:avLst>
            <a:gd name="adj1" fmla="val -80731"/>
            <a:gd name="adj2" fmla="val 4986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日付は記入不要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5</xdr:row>
      <xdr:rowOff>38100</xdr:rowOff>
    </xdr:from>
    <xdr:to>
      <xdr:col>22</xdr:col>
      <xdr:colOff>361950</xdr:colOff>
      <xdr:row>18</xdr:row>
      <xdr:rowOff>228600</xdr:rowOff>
    </xdr:to>
    <xdr:sp>
      <xdr:nvSpPr>
        <xdr:cNvPr id="1" name="角丸四角形吹き出し 1"/>
        <xdr:cNvSpPr>
          <a:spLocks/>
        </xdr:cNvSpPr>
      </xdr:nvSpPr>
      <xdr:spPr>
        <a:xfrm>
          <a:off x="9010650" y="1162050"/>
          <a:ext cx="3352800" cy="2543175"/>
        </a:xfrm>
        <a:prstGeom prst="wedgeRoundRectCallout">
          <a:avLst>
            <a:gd name="adj1" fmla="val -63703"/>
            <a:gd name="adj2" fmla="val 222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①「加算の有無はクリックして「○」を選択</a:t>
          </a:r>
          <a:r>
            <a:rPr lang="en-US" cap="none" sz="1100" b="1" i="0" u="none" baseline="0">
              <a:solidFill>
                <a:srgbClr val="FF0000"/>
              </a:solidFill>
            </a:rPr>
            <a:t>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②初回加算・小規模連携の「○」は「</a:t>
          </a:r>
          <a:r>
            <a:rPr lang="en-US" cap="none" sz="1100" b="1" i="0" u="none" baseline="0">
              <a:solidFill>
                <a:srgbClr val="FF0000"/>
              </a:solidFill>
            </a:rPr>
            <a:t>Deleat</a:t>
          </a:r>
          <a:r>
            <a:rPr lang="en-US" cap="none" sz="1100" b="1" i="0" u="none" baseline="0">
              <a:solidFill>
                <a:srgbClr val="FF0000"/>
              </a:solidFill>
            </a:rPr>
            <a:t>」か「</a:t>
          </a:r>
          <a:r>
            <a:rPr lang="en-US" cap="none" sz="1100" b="1" i="0" u="none" baseline="0">
              <a:solidFill>
                <a:srgbClr val="FF0000"/>
              </a:solidFill>
            </a:rPr>
            <a:t>Back</a:t>
          </a:r>
          <a:r>
            <a:rPr lang="en-US" cap="none" sz="1100" b="1" i="0" u="none" baseline="0">
              <a:solidFill>
                <a:srgbClr val="FF0000"/>
              </a:solidFill>
            </a:rPr>
            <a:t>　Ｓ</a:t>
          </a:r>
          <a:r>
            <a:rPr lang="en-US" cap="none" sz="1100" b="1" i="0" u="none" baseline="0">
              <a:solidFill>
                <a:srgbClr val="FF0000"/>
              </a:solidFill>
            </a:rPr>
            <a:t>pace</a:t>
          </a:r>
          <a:r>
            <a:rPr lang="en-US" cap="none" sz="1100" b="1" i="0" u="none" baseline="0">
              <a:solidFill>
                <a:srgbClr val="FF0000"/>
              </a:solidFill>
            </a:rPr>
            <a:t>」で消去してください。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③「契約年月日」は「</a:t>
          </a:r>
          <a:r>
            <a:rPr lang="en-US" cap="none" sz="1100" b="1" i="0" u="none" baseline="0">
              <a:solidFill>
                <a:srgbClr val="FF0000"/>
              </a:solidFill>
            </a:rPr>
            <a:t>2014/1/1</a:t>
          </a:r>
          <a:r>
            <a:rPr lang="en-US" cap="none" sz="1100" b="1" i="0" u="none" baseline="0">
              <a:solidFill>
                <a:srgbClr val="FF0000"/>
              </a:solidFill>
            </a:rPr>
            <a:t>」の形式で入力すれば和暦に変換されます。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④委託料は、ケアマネジメントＡ</a:t>
          </a:r>
          <a:r>
            <a:rPr lang="en-US" cap="none" sz="1100" b="1" i="0" u="none" baseline="0">
              <a:solidFill>
                <a:srgbClr val="FF0000"/>
              </a:solidFill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</a:rPr>
            <a:t>4,300</a:t>
          </a:r>
          <a:r>
            <a:rPr lang="en-US" cap="none" sz="1100" b="1" i="0" u="none" baseline="0">
              <a:solidFill>
                <a:srgbClr val="FF0000"/>
              </a:solidFill>
            </a:rPr>
            <a:t>円、Ｂ</a:t>
          </a:r>
          <a:r>
            <a:rPr lang="en-US" cap="none" sz="1100" b="1" i="0" u="none" baseline="0">
              <a:solidFill>
                <a:srgbClr val="FF0000"/>
              </a:solidFill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</a:rPr>
            <a:t>2,150</a:t>
          </a:r>
          <a:r>
            <a:rPr lang="en-US" cap="none" sz="1100" b="1" i="0" u="none" baseline="0">
              <a:solidFill>
                <a:srgbClr val="FF0000"/>
              </a:solidFill>
            </a:rPr>
            <a:t>円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Ｃ</a:t>
          </a:r>
          <a:r>
            <a:rPr lang="en-US" cap="none" sz="1100" b="1" i="0" u="none" baseline="0">
              <a:solidFill>
                <a:srgbClr val="FF0000"/>
              </a:solidFill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</a:rPr>
            <a:t>4,300</a:t>
          </a:r>
          <a:r>
            <a:rPr lang="en-US" cap="none" sz="1100" b="1" i="0" u="none" baseline="0">
              <a:solidFill>
                <a:srgbClr val="FF0000"/>
              </a:solidFill>
            </a:rPr>
            <a:t>円とし、加算がある場合は</a:t>
          </a:r>
          <a:r>
            <a:rPr lang="en-US" cap="none" sz="1100" b="1" i="0" u="none" baseline="0">
              <a:solidFill>
                <a:srgbClr val="FF0000"/>
              </a:solidFill>
            </a:rPr>
            <a:t>3,000</a:t>
          </a:r>
          <a:r>
            <a:rPr lang="en-US" cap="none" sz="1100" b="1" i="0" u="none" baseline="0">
              <a:solidFill>
                <a:srgbClr val="FF0000"/>
              </a:solidFill>
            </a:rPr>
            <a:t>円を</a:t>
          </a:r>
          <a:r>
            <a:rPr lang="en-US" cap="none" sz="1100" b="1" i="0" u="none" baseline="0">
              <a:solidFill>
                <a:srgbClr val="FF0000"/>
              </a:solidFill>
            </a:rPr>
            <a:t>合わせた額が委託料となりますので、その額を記入。</a:t>
          </a:r>
        </a:p>
      </xdr:txBody>
    </xdr:sp>
    <xdr:clientData/>
  </xdr:twoCellAnchor>
  <xdr:twoCellAnchor>
    <xdr:from>
      <xdr:col>17</xdr:col>
      <xdr:colOff>438150</xdr:colOff>
      <xdr:row>25</xdr:row>
      <xdr:rowOff>123825</xdr:rowOff>
    </xdr:from>
    <xdr:to>
      <xdr:col>22</xdr:col>
      <xdr:colOff>200025</xdr:colOff>
      <xdr:row>29</xdr:row>
      <xdr:rowOff>200025</xdr:rowOff>
    </xdr:to>
    <xdr:sp>
      <xdr:nvSpPr>
        <xdr:cNvPr id="2" name="角丸四角形吹き出し 2"/>
        <xdr:cNvSpPr>
          <a:spLocks/>
        </xdr:cNvSpPr>
      </xdr:nvSpPr>
      <xdr:spPr>
        <a:xfrm>
          <a:off x="9610725" y="5334000"/>
          <a:ext cx="2590800" cy="1066800"/>
        </a:xfrm>
        <a:prstGeom prst="wedgeRoundRectCallout">
          <a:avLst>
            <a:gd name="adj1" fmla="val -21935"/>
            <a:gd name="adj2" fmla="val -787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</a:rPr>
            <a:t>重要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1" i="0" u="none" baseline="0">
              <a:solidFill>
                <a:srgbClr val="FF0000"/>
              </a:solidFill>
            </a:rPr>
            <a:t>　実績月を入力してください。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日付が請求書</a:t>
          </a:r>
          <a:r>
            <a:rPr lang="en-US" cap="none" sz="1400" b="1" i="0" u="none" baseline="0">
              <a:solidFill>
                <a:srgbClr val="FF0000"/>
              </a:solidFill>
            </a:rPr>
            <a:t>シート</a:t>
          </a:r>
          <a:r>
            <a:rPr lang="en-US" cap="none" sz="1400" b="1" i="0" u="none" baseline="0">
              <a:solidFill>
                <a:srgbClr val="FF0000"/>
              </a:solidFill>
            </a:rPr>
            <a:t>まで変わります。</a:t>
          </a:r>
        </a:p>
      </xdr:txBody>
    </xdr:sp>
    <xdr:clientData/>
  </xdr:twoCellAnchor>
  <xdr:twoCellAnchor>
    <xdr:from>
      <xdr:col>1</xdr:col>
      <xdr:colOff>714375</xdr:colOff>
      <xdr:row>13</xdr:row>
      <xdr:rowOff>9525</xdr:rowOff>
    </xdr:from>
    <xdr:to>
      <xdr:col>3</xdr:col>
      <xdr:colOff>333375</xdr:colOff>
      <xdr:row>14</xdr:row>
      <xdr:rowOff>19050</xdr:rowOff>
    </xdr:to>
    <xdr:sp>
      <xdr:nvSpPr>
        <xdr:cNvPr id="3" name="テキスト ボックス 3"/>
        <xdr:cNvSpPr>
          <a:spLocks/>
        </xdr:cNvSpPr>
      </xdr:nvSpPr>
      <xdr:spPr>
        <a:xfrm>
          <a:off x="1009650" y="2486025"/>
          <a:ext cx="1571625" cy="361950"/>
        </a:xfrm>
        <a:prstGeom prst="wedgeRectCallout">
          <a:avLst>
            <a:gd name="adj1" fmla="val -63384"/>
            <a:gd name="adj2" fmla="val 128291"/>
          </a:avLst>
        </a:prstGeom>
        <a:solidFill>
          <a:srgbClr val="FDEADA"/>
        </a:solidFill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利用者氏名を記入します。</a:t>
          </a:r>
        </a:p>
      </xdr:txBody>
    </xdr:sp>
    <xdr:clientData/>
  </xdr:twoCellAnchor>
  <xdr:twoCellAnchor>
    <xdr:from>
      <xdr:col>1</xdr:col>
      <xdr:colOff>438150</xdr:colOff>
      <xdr:row>23</xdr:row>
      <xdr:rowOff>190500</xdr:rowOff>
    </xdr:from>
    <xdr:to>
      <xdr:col>3</xdr:col>
      <xdr:colOff>57150</xdr:colOff>
      <xdr:row>25</xdr:row>
      <xdr:rowOff>57150</xdr:rowOff>
    </xdr:to>
    <xdr:sp>
      <xdr:nvSpPr>
        <xdr:cNvPr id="4" name="テキスト ボックス 4"/>
        <xdr:cNvSpPr>
          <a:spLocks/>
        </xdr:cNvSpPr>
      </xdr:nvSpPr>
      <xdr:spPr>
        <a:xfrm>
          <a:off x="733425" y="4905375"/>
          <a:ext cx="1571625" cy="361950"/>
        </a:xfrm>
        <a:prstGeom prst="wedgeRectCallout">
          <a:avLst>
            <a:gd name="adj1" fmla="val 20125"/>
            <a:gd name="adj2" fmla="val -223986"/>
          </a:avLst>
        </a:prstGeom>
        <a:solidFill>
          <a:srgbClr val="FDEADA"/>
        </a:solidFill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契約年月日を記入します。</a:t>
          </a:r>
        </a:p>
      </xdr:txBody>
    </xdr:sp>
    <xdr:clientData/>
  </xdr:twoCellAnchor>
  <xdr:twoCellAnchor>
    <xdr:from>
      <xdr:col>4</xdr:col>
      <xdr:colOff>180975</xdr:colOff>
      <xdr:row>23</xdr:row>
      <xdr:rowOff>47625</xdr:rowOff>
    </xdr:from>
    <xdr:to>
      <xdr:col>7</xdr:col>
      <xdr:colOff>209550</xdr:colOff>
      <xdr:row>26</xdr:row>
      <xdr:rowOff>47625</xdr:rowOff>
    </xdr:to>
    <xdr:sp>
      <xdr:nvSpPr>
        <xdr:cNvPr id="5" name="テキスト ボックス 5"/>
        <xdr:cNvSpPr>
          <a:spLocks/>
        </xdr:cNvSpPr>
      </xdr:nvSpPr>
      <xdr:spPr>
        <a:xfrm>
          <a:off x="2819400" y="4762500"/>
          <a:ext cx="1562100" cy="742950"/>
        </a:xfrm>
        <a:prstGeom prst="wedgeRectCallout">
          <a:avLst>
            <a:gd name="adj1" fmla="val -35726"/>
            <a:gd name="adj2" fmla="val -206731"/>
          </a:avLst>
        </a:prstGeom>
        <a:solidFill>
          <a:srgbClr val="FDEADA"/>
        </a:solidFill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加算のある項目に「○」を記入します。継続の場合、「○」は記入しません。</a:t>
          </a:r>
        </a:p>
      </xdr:txBody>
    </xdr:sp>
    <xdr:clientData/>
  </xdr:twoCellAnchor>
  <xdr:twoCellAnchor>
    <xdr:from>
      <xdr:col>22</xdr:col>
      <xdr:colOff>190500</xdr:colOff>
      <xdr:row>26</xdr:row>
      <xdr:rowOff>95250</xdr:rowOff>
    </xdr:from>
    <xdr:to>
      <xdr:col>25</xdr:col>
      <xdr:colOff>38100</xdr:colOff>
      <xdr:row>27</xdr:row>
      <xdr:rowOff>171450</xdr:rowOff>
    </xdr:to>
    <xdr:sp>
      <xdr:nvSpPr>
        <xdr:cNvPr id="6" name="角丸四角形吹き出し 6"/>
        <xdr:cNvSpPr>
          <a:spLocks/>
        </xdr:cNvSpPr>
      </xdr:nvSpPr>
      <xdr:spPr>
        <a:xfrm>
          <a:off x="12192000" y="5553075"/>
          <a:ext cx="1676400" cy="323850"/>
        </a:xfrm>
        <a:prstGeom prst="wedgeRoundRectCallout">
          <a:avLst>
            <a:gd name="adj1" fmla="val 18254"/>
            <a:gd name="adj2" fmla="val 172722"/>
          </a:avLst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代表者印を押印ください。</a:t>
          </a:r>
        </a:p>
      </xdr:txBody>
    </xdr:sp>
    <xdr:clientData/>
  </xdr:twoCellAnchor>
  <xdr:twoCellAnchor>
    <xdr:from>
      <xdr:col>20</xdr:col>
      <xdr:colOff>590550</xdr:colOff>
      <xdr:row>23</xdr:row>
      <xdr:rowOff>0</xdr:rowOff>
    </xdr:from>
    <xdr:to>
      <xdr:col>23</xdr:col>
      <xdr:colOff>428625</xdr:colOff>
      <xdr:row>24</xdr:row>
      <xdr:rowOff>85725</xdr:rowOff>
    </xdr:to>
    <xdr:sp>
      <xdr:nvSpPr>
        <xdr:cNvPr id="7" name="角丸四角形吹き出し 7"/>
        <xdr:cNvSpPr>
          <a:spLocks/>
        </xdr:cNvSpPr>
      </xdr:nvSpPr>
      <xdr:spPr>
        <a:xfrm>
          <a:off x="11372850" y="4714875"/>
          <a:ext cx="1666875" cy="333375"/>
        </a:xfrm>
        <a:prstGeom prst="wedgeRoundRectCallout">
          <a:avLst>
            <a:gd name="adj1" fmla="val 19777"/>
            <a:gd name="adj2" fmla="val 129865"/>
          </a:avLst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日付は記入不要</a:t>
          </a:r>
        </a:p>
      </xdr:txBody>
    </xdr:sp>
    <xdr:clientData/>
  </xdr:twoCellAnchor>
  <xdr:twoCellAnchor>
    <xdr:from>
      <xdr:col>12</xdr:col>
      <xdr:colOff>95250</xdr:colOff>
      <xdr:row>13</xdr:row>
      <xdr:rowOff>295275</xdr:rowOff>
    </xdr:from>
    <xdr:to>
      <xdr:col>15</xdr:col>
      <xdr:colOff>219075</xdr:colOff>
      <xdr:row>16</xdr:row>
      <xdr:rowOff>47625</xdr:rowOff>
    </xdr:to>
    <xdr:sp>
      <xdr:nvSpPr>
        <xdr:cNvPr id="8" name="角丸四角形吹き出し 8"/>
        <xdr:cNvSpPr>
          <a:spLocks/>
        </xdr:cNvSpPr>
      </xdr:nvSpPr>
      <xdr:spPr>
        <a:xfrm>
          <a:off x="7105650" y="2771775"/>
          <a:ext cx="1628775" cy="333375"/>
        </a:xfrm>
        <a:prstGeom prst="wedgeRoundRectCallout">
          <a:avLst>
            <a:gd name="adj1" fmla="val 4041"/>
            <a:gd name="adj2" fmla="val -235851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代表者印を押印ください。</a:t>
          </a:r>
        </a:p>
      </xdr:txBody>
    </xdr:sp>
    <xdr:clientData/>
  </xdr:twoCellAnchor>
  <xdr:twoCellAnchor>
    <xdr:from>
      <xdr:col>11</xdr:col>
      <xdr:colOff>381000</xdr:colOff>
      <xdr:row>3</xdr:row>
      <xdr:rowOff>200025</xdr:rowOff>
    </xdr:from>
    <xdr:to>
      <xdr:col>15</xdr:col>
      <xdr:colOff>257175</xdr:colOff>
      <xdr:row>3</xdr:row>
      <xdr:rowOff>533400</xdr:rowOff>
    </xdr:to>
    <xdr:sp>
      <xdr:nvSpPr>
        <xdr:cNvPr id="9" name="角丸四角形吹き出し 9"/>
        <xdr:cNvSpPr>
          <a:spLocks/>
        </xdr:cNvSpPr>
      </xdr:nvSpPr>
      <xdr:spPr>
        <a:xfrm>
          <a:off x="7010400" y="495300"/>
          <a:ext cx="1762125" cy="333375"/>
        </a:xfrm>
        <a:prstGeom prst="wedgeRoundRectCallout">
          <a:avLst>
            <a:gd name="adj1" fmla="val 19777"/>
            <a:gd name="adj2" fmla="val 129865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日付は記入不要</a:t>
          </a:r>
        </a:p>
      </xdr:txBody>
    </xdr:sp>
    <xdr:clientData/>
  </xdr:twoCellAnchor>
  <xdr:twoCellAnchor>
    <xdr:from>
      <xdr:col>8</xdr:col>
      <xdr:colOff>9525</xdr:colOff>
      <xdr:row>19</xdr:row>
      <xdr:rowOff>171450</xdr:rowOff>
    </xdr:from>
    <xdr:to>
      <xdr:col>10</xdr:col>
      <xdr:colOff>104775</xdr:colOff>
      <xdr:row>21</xdr:row>
      <xdr:rowOff>171450</xdr:rowOff>
    </xdr:to>
    <xdr:sp>
      <xdr:nvSpPr>
        <xdr:cNvPr id="10" name="テキスト ボックス 10"/>
        <xdr:cNvSpPr>
          <a:spLocks/>
        </xdr:cNvSpPr>
      </xdr:nvSpPr>
      <xdr:spPr>
        <a:xfrm>
          <a:off x="4429125" y="3895725"/>
          <a:ext cx="1562100" cy="495300"/>
        </a:xfrm>
        <a:prstGeom prst="wedgeRectCallout">
          <a:avLst>
            <a:gd name="adj1" fmla="val -66046"/>
            <a:gd name="adj2" fmla="val -51601"/>
          </a:avLst>
        </a:prstGeom>
        <a:solidFill>
          <a:srgbClr val="FDEADA"/>
        </a:solidFill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委託料を記入します。</a:t>
          </a:r>
        </a:p>
      </xdr:txBody>
    </xdr:sp>
    <xdr:clientData/>
  </xdr:twoCellAnchor>
  <xdr:twoCellAnchor>
    <xdr:from>
      <xdr:col>4</xdr:col>
      <xdr:colOff>171450</xdr:colOff>
      <xdr:row>8</xdr:row>
      <xdr:rowOff>95250</xdr:rowOff>
    </xdr:from>
    <xdr:to>
      <xdr:col>7</xdr:col>
      <xdr:colOff>200025</xdr:colOff>
      <xdr:row>13</xdr:row>
      <xdr:rowOff>133350</xdr:rowOff>
    </xdr:to>
    <xdr:sp>
      <xdr:nvSpPr>
        <xdr:cNvPr id="11" name="テキスト ボックス 11"/>
        <xdr:cNvSpPr>
          <a:spLocks/>
        </xdr:cNvSpPr>
      </xdr:nvSpPr>
      <xdr:spPr>
        <a:xfrm>
          <a:off x="2809875" y="1743075"/>
          <a:ext cx="1562100" cy="866775"/>
        </a:xfrm>
        <a:prstGeom prst="wedgeRectCallout">
          <a:avLst>
            <a:gd name="adj1" fmla="val -70300"/>
            <a:gd name="adj2" fmla="val 118175"/>
          </a:avLst>
        </a:prstGeom>
        <a:solidFill>
          <a:srgbClr val="FDEADA"/>
        </a:solidFill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ケアマネジメントＡ／Ｂ／Ｃを記入。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4</xdr:row>
      <xdr:rowOff>219075</xdr:rowOff>
    </xdr:from>
    <xdr:to>
      <xdr:col>16</xdr:col>
      <xdr:colOff>304800</xdr:colOff>
      <xdr:row>6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6448425" y="1209675"/>
          <a:ext cx="1066800" cy="342900"/>
        </a:xfrm>
        <a:prstGeom prst="wedgeRoundRectCallout">
          <a:avLst>
            <a:gd name="adj1" fmla="val -80731"/>
            <a:gd name="adj2" fmla="val 4986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日付は記入不要</a:t>
          </a:r>
        </a:p>
      </xdr:txBody>
    </xdr:sp>
    <xdr:clientData/>
  </xdr:twoCellAnchor>
  <xdr:twoCellAnchor>
    <xdr:from>
      <xdr:col>2</xdr:col>
      <xdr:colOff>190500</xdr:colOff>
      <xdr:row>6</xdr:row>
      <xdr:rowOff>0</xdr:rowOff>
    </xdr:from>
    <xdr:to>
      <xdr:col>5</xdr:col>
      <xdr:colOff>352425</xdr:colOff>
      <xdr:row>8</xdr:row>
      <xdr:rowOff>76200</xdr:rowOff>
    </xdr:to>
    <xdr:sp>
      <xdr:nvSpPr>
        <xdr:cNvPr id="2" name="テキスト ボックス 5"/>
        <xdr:cNvSpPr>
          <a:spLocks/>
        </xdr:cNvSpPr>
      </xdr:nvSpPr>
      <xdr:spPr>
        <a:xfrm>
          <a:off x="2667000" y="1485900"/>
          <a:ext cx="1609725" cy="571500"/>
        </a:xfrm>
        <a:prstGeom prst="wedgeRoundRectCallout">
          <a:avLst>
            <a:gd name="adj1" fmla="val 20509"/>
            <a:gd name="adj2" fmla="val 77499"/>
          </a:avLst>
        </a:prstGeom>
        <a:solidFill>
          <a:srgbClr val="FCD5B5"/>
        </a:solidFill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契約書と同一の住所・氏名をご記入ください。</a:t>
          </a:r>
        </a:p>
      </xdr:txBody>
    </xdr:sp>
    <xdr:clientData/>
  </xdr:twoCellAnchor>
  <xdr:twoCellAnchor>
    <xdr:from>
      <xdr:col>8</xdr:col>
      <xdr:colOff>76200</xdr:colOff>
      <xdr:row>10</xdr:row>
      <xdr:rowOff>0</xdr:rowOff>
    </xdr:from>
    <xdr:to>
      <xdr:col>14</xdr:col>
      <xdr:colOff>180975</xdr:colOff>
      <xdr:row>11</xdr:row>
      <xdr:rowOff>219075</xdr:rowOff>
    </xdr:to>
    <xdr:sp>
      <xdr:nvSpPr>
        <xdr:cNvPr id="3" name="テキスト ボックス 7"/>
        <xdr:cNvSpPr>
          <a:spLocks/>
        </xdr:cNvSpPr>
      </xdr:nvSpPr>
      <xdr:spPr>
        <a:xfrm>
          <a:off x="4924425" y="2476500"/>
          <a:ext cx="1266825" cy="466725"/>
        </a:xfrm>
        <a:prstGeom prst="wedgeRoundRectCallout">
          <a:avLst>
            <a:gd name="adj1" fmla="val -64462"/>
            <a:gd name="adj2" fmla="val 43722"/>
          </a:avLst>
        </a:prstGeom>
        <a:solidFill>
          <a:srgbClr val="FCD5B5"/>
        </a:solidFill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担当者と責任者は同一でも大丈夫です。</a:t>
          </a:r>
        </a:p>
      </xdr:txBody>
    </xdr:sp>
    <xdr:clientData/>
  </xdr:twoCellAnchor>
  <xdr:twoCellAnchor>
    <xdr:from>
      <xdr:col>5</xdr:col>
      <xdr:colOff>333375</xdr:colOff>
      <xdr:row>19</xdr:row>
      <xdr:rowOff>247650</xdr:rowOff>
    </xdr:from>
    <xdr:to>
      <xdr:col>12</xdr:col>
      <xdr:colOff>104775</xdr:colOff>
      <xdr:row>21</xdr:row>
      <xdr:rowOff>209550</xdr:rowOff>
    </xdr:to>
    <xdr:sp>
      <xdr:nvSpPr>
        <xdr:cNvPr id="4" name="テキスト ボックス 8"/>
        <xdr:cNvSpPr>
          <a:spLocks/>
        </xdr:cNvSpPr>
      </xdr:nvSpPr>
      <xdr:spPr>
        <a:xfrm>
          <a:off x="4257675" y="5219700"/>
          <a:ext cx="1514475" cy="590550"/>
        </a:xfrm>
        <a:prstGeom prst="wedgeRoundRectCallout">
          <a:avLst>
            <a:gd name="adj1" fmla="val -12166"/>
            <a:gd name="adj2" fmla="val -80472"/>
          </a:avLst>
        </a:prstGeom>
        <a:solidFill>
          <a:srgbClr val="FCD5B5"/>
        </a:solidFill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実績報告書に報告した数量をご記入ください。</a:t>
          </a:r>
        </a:p>
      </xdr:txBody>
    </xdr:sp>
    <xdr:clientData/>
  </xdr:twoCellAnchor>
  <xdr:twoCellAnchor>
    <xdr:from>
      <xdr:col>14</xdr:col>
      <xdr:colOff>352425</xdr:colOff>
      <xdr:row>32</xdr:row>
      <xdr:rowOff>266700</xdr:rowOff>
    </xdr:from>
    <xdr:to>
      <xdr:col>17</xdr:col>
      <xdr:colOff>161925</xdr:colOff>
      <xdr:row>34</xdr:row>
      <xdr:rowOff>209550</xdr:rowOff>
    </xdr:to>
    <xdr:sp>
      <xdr:nvSpPr>
        <xdr:cNvPr id="5" name="テキスト ボックス 9"/>
        <xdr:cNvSpPr>
          <a:spLocks/>
        </xdr:cNvSpPr>
      </xdr:nvSpPr>
      <xdr:spPr>
        <a:xfrm>
          <a:off x="6362700" y="9191625"/>
          <a:ext cx="1609725" cy="495300"/>
        </a:xfrm>
        <a:prstGeom prst="wedgeRoundRectCallout">
          <a:avLst>
            <a:gd name="adj1" fmla="val -69537"/>
            <a:gd name="adj2" fmla="val -44824"/>
          </a:avLst>
        </a:prstGeom>
        <a:solidFill>
          <a:srgbClr val="FCD5B5"/>
        </a:solidFill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本事業の委託料の振込先をご記入ください。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0"/>
  <sheetViews>
    <sheetView showZeros="0" view="pageBreakPreview" zoomScale="90" zoomScaleSheetLayoutView="90"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16.140625" style="0" customWidth="1"/>
    <col min="3" max="3" width="13.140625" style="0" customWidth="1"/>
    <col min="4" max="4" width="5.8515625" style="0" customWidth="1"/>
    <col min="5" max="5" width="6.421875" style="0" customWidth="1"/>
    <col min="6" max="6" width="7.421875" style="0" customWidth="1"/>
    <col min="7" max="7" width="9.140625" style="0" customWidth="1"/>
    <col min="8" max="8" width="3.7109375" style="0" customWidth="1"/>
    <col min="9" max="9" width="4.421875" style="0" customWidth="1"/>
    <col min="10" max="10" width="17.57421875" style="0" customWidth="1"/>
    <col min="11" max="11" width="11.140625" style="0" customWidth="1"/>
    <col min="12" max="14" width="6.57421875" style="0" customWidth="1"/>
    <col min="15" max="15" width="9.421875" style="0" customWidth="1"/>
    <col min="16" max="16" width="4.421875" style="0" customWidth="1"/>
    <col min="17" max="17" width="5.421875" style="0" bestFit="1" customWidth="1"/>
    <col min="18" max="18" width="11.00390625" style="0" bestFit="1" customWidth="1"/>
    <col min="19" max="20" width="6.57421875" style="0" customWidth="1"/>
  </cols>
  <sheetData>
    <row r="1" spans="1:16" ht="3" customHeight="1">
      <c r="A1" s="8"/>
      <c r="B1" s="8"/>
      <c r="C1" s="8"/>
      <c r="D1" s="8"/>
      <c r="E1" s="8"/>
      <c r="F1" s="8"/>
      <c r="G1" s="38"/>
      <c r="H1" s="8"/>
      <c r="I1" s="8"/>
      <c r="J1" s="8"/>
      <c r="K1" s="8"/>
      <c r="L1" s="8"/>
      <c r="M1" s="8"/>
      <c r="N1" s="9"/>
      <c r="O1" s="2"/>
      <c r="P1" s="2"/>
    </row>
    <row r="2" spans="1:16" ht="10.5" customHeight="1">
      <c r="A2" s="8"/>
      <c r="B2" s="8"/>
      <c r="C2" s="8"/>
      <c r="D2" s="8"/>
      <c r="E2" s="8"/>
      <c r="F2" s="8"/>
      <c r="G2" s="38"/>
      <c r="H2" s="8"/>
      <c r="I2" s="8"/>
      <c r="J2" s="8"/>
      <c r="L2" s="71" t="s">
        <v>57</v>
      </c>
      <c r="M2" s="72"/>
      <c r="N2" s="72"/>
      <c r="O2" s="73"/>
      <c r="P2" s="2"/>
    </row>
    <row r="3" spans="1:16" ht="9.75" customHeight="1">
      <c r="A3" s="8"/>
      <c r="B3" s="8"/>
      <c r="C3" s="8"/>
      <c r="D3" s="8"/>
      <c r="E3" s="8"/>
      <c r="F3" s="8"/>
      <c r="G3" s="38"/>
      <c r="H3" s="8"/>
      <c r="I3" s="8"/>
      <c r="J3" s="8"/>
      <c r="L3" s="63" t="s">
        <v>56</v>
      </c>
      <c r="M3" s="60" t="s">
        <v>8</v>
      </c>
      <c r="N3" s="10" t="s">
        <v>10</v>
      </c>
      <c r="O3" s="10" t="s">
        <v>9</v>
      </c>
      <c r="P3" s="2"/>
    </row>
    <row r="4" spans="1:16" ht="46.5" customHeight="1">
      <c r="A4" s="8"/>
      <c r="B4" s="8"/>
      <c r="C4" s="8"/>
      <c r="D4" s="8"/>
      <c r="E4" s="8"/>
      <c r="F4" s="8"/>
      <c r="G4" s="38"/>
      <c r="H4" s="8"/>
      <c r="I4" s="8"/>
      <c r="J4" s="8"/>
      <c r="L4" s="62"/>
      <c r="M4" s="61"/>
      <c r="N4" s="1"/>
      <c r="O4" s="1"/>
      <c r="P4" s="2"/>
    </row>
    <row r="5" spans="1:16" ht="21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L5" s="66"/>
      <c r="M5" s="29"/>
      <c r="N5" s="29"/>
      <c r="O5" s="29"/>
      <c r="P5" s="2"/>
    </row>
    <row r="6" spans="1:17" ht="21">
      <c r="A6" s="85" t="s">
        <v>84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2"/>
      <c r="Q6" s="2"/>
    </row>
    <row r="7" spans="1:17" ht="15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2"/>
      <c r="Q7" s="2"/>
    </row>
    <row r="8" spans="12:15" ht="18" customHeight="1">
      <c r="L8" s="91" t="s">
        <v>67</v>
      </c>
      <c r="M8" s="92"/>
      <c r="N8" s="92"/>
      <c r="O8" s="92"/>
    </row>
    <row r="9" ht="14.25">
      <c r="A9" s="3" t="s">
        <v>58</v>
      </c>
    </row>
    <row r="10" spans="10:15" ht="13.5">
      <c r="J10" s="13" t="s">
        <v>12</v>
      </c>
      <c r="K10" s="82"/>
      <c r="L10" s="83"/>
      <c r="M10" s="83"/>
      <c r="N10" s="83"/>
      <c r="O10" s="33"/>
    </row>
    <row r="11" spans="10:15" ht="13.5">
      <c r="J11" s="32" t="s">
        <v>13</v>
      </c>
      <c r="K11" s="82"/>
      <c r="L11" s="83"/>
      <c r="M11" s="83"/>
      <c r="N11" s="83"/>
      <c r="O11" s="33"/>
    </row>
    <row r="12" spans="10:15" ht="4.5" customHeight="1">
      <c r="J12" s="89" t="s">
        <v>14</v>
      </c>
      <c r="K12" s="90"/>
      <c r="L12" s="90"/>
      <c r="M12" s="90"/>
      <c r="N12" s="90"/>
      <c r="O12" s="81"/>
    </row>
    <row r="13" spans="10:15" ht="13.5">
      <c r="J13" s="89"/>
      <c r="K13" s="90"/>
      <c r="L13" s="90"/>
      <c r="M13" s="90"/>
      <c r="N13" s="90"/>
      <c r="O13" s="81"/>
    </row>
    <row r="14" spans="10:15" ht="4.5" customHeight="1">
      <c r="J14" s="89"/>
      <c r="K14" s="90"/>
      <c r="L14" s="90"/>
      <c r="M14" s="90"/>
      <c r="N14" s="90"/>
      <c r="O14" s="81"/>
    </row>
    <row r="15" spans="10:15" ht="30" customHeight="1">
      <c r="J15" s="30" t="s">
        <v>33</v>
      </c>
      <c r="K15" s="82"/>
      <c r="L15" s="82"/>
      <c r="M15" s="82"/>
      <c r="N15" s="82"/>
      <c r="O15" s="67"/>
    </row>
    <row r="16" spans="10:15" ht="22.5" customHeight="1">
      <c r="J16" t="s">
        <v>90</v>
      </c>
      <c r="K16" s="69"/>
      <c r="L16" s="69"/>
      <c r="M16" s="69"/>
      <c r="N16" s="69"/>
      <c r="O16" s="70"/>
    </row>
    <row r="17" spans="10:15" ht="19.5" customHeight="1">
      <c r="J17" t="s">
        <v>71</v>
      </c>
      <c r="K17" s="86"/>
      <c r="L17" s="86"/>
      <c r="M17" s="86"/>
      <c r="N17" s="86"/>
      <c r="O17" s="86"/>
    </row>
    <row r="18" ht="4.5" customHeight="1"/>
    <row r="19" spans="1:17" ht="13.5" customHeight="1">
      <c r="A19" s="84" t="s">
        <v>0</v>
      </c>
      <c r="B19" s="84" t="s">
        <v>1</v>
      </c>
      <c r="C19" s="75" t="s">
        <v>2</v>
      </c>
      <c r="D19" s="75" t="s">
        <v>35</v>
      </c>
      <c r="E19" s="77" t="s">
        <v>6</v>
      </c>
      <c r="F19" s="78"/>
      <c r="G19" s="79" t="s">
        <v>36</v>
      </c>
      <c r="I19" s="84" t="s">
        <v>0</v>
      </c>
      <c r="J19" s="84" t="s">
        <v>1</v>
      </c>
      <c r="K19" s="87" t="s">
        <v>2</v>
      </c>
      <c r="L19" s="75" t="s">
        <v>35</v>
      </c>
      <c r="M19" s="77" t="s">
        <v>6</v>
      </c>
      <c r="N19" s="78"/>
      <c r="O19" s="74" t="s">
        <v>36</v>
      </c>
      <c r="P19" s="50"/>
      <c r="Q19" s="29"/>
    </row>
    <row r="20" spans="1:15" ht="13.5" customHeight="1">
      <c r="A20" s="84"/>
      <c r="B20" s="84"/>
      <c r="C20" s="80"/>
      <c r="D20" s="76"/>
      <c r="E20" s="7" t="s">
        <v>7</v>
      </c>
      <c r="F20" s="6" t="s">
        <v>69</v>
      </c>
      <c r="G20" s="80"/>
      <c r="I20" s="84"/>
      <c r="J20" s="84"/>
      <c r="K20" s="88"/>
      <c r="L20" s="76"/>
      <c r="M20" s="7" t="s">
        <v>7</v>
      </c>
      <c r="N20" s="6" t="s">
        <v>5</v>
      </c>
      <c r="O20" s="74"/>
    </row>
    <row r="21" spans="1:15" ht="19.5" customHeight="1">
      <c r="A21" s="11">
        <v>1</v>
      </c>
      <c r="B21" s="25"/>
      <c r="C21" s="48"/>
      <c r="D21" s="34"/>
      <c r="E21" s="26"/>
      <c r="F21" s="26"/>
      <c r="G21" s="35"/>
      <c r="I21" s="11">
        <v>15</v>
      </c>
      <c r="J21" s="25"/>
      <c r="K21" s="34"/>
      <c r="L21" s="34"/>
      <c r="M21" s="26"/>
      <c r="N21" s="26"/>
      <c r="O21" s="51"/>
    </row>
    <row r="22" spans="1:15" ht="19.5" customHeight="1">
      <c r="A22" s="11">
        <v>2</v>
      </c>
      <c r="B22" s="25"/>
      <c r="C22" s="48"/>
      <c r="D22" s="34"/>
      <c r="E22" s="26"/>
      <c r="F22" s="26"/>
      <c r="G22" s="35"/>
      <c r="I22" s="11">
        <v>16</v>
      </c>
      <c r="J22" s="25"/>
      <c r="K22" s="34"/>
      <c r="L22" s="34"/>
      <c r="M22" s="26"/>
      <c r="N22" s="26"/>
      <c r="O22" s="51"/>
    </row>
    <row r="23" spans="1:15" ht="19.5" customHeight="1">
      <c r="A23" s="11">
        <v>3</v>
      </c>
      <c r="B23" s="25"/>
      <c r="C23" s="48"/>
      <c r="D23" s="34"/>
      <c r="E23" s="26"/>
      <c r="F23" s="26"/>
      <c r="G23" s="35"/>
      <c r="I23" s="64">
        <v>17</v>
      </c>
      <c r="J23" s="25"/>
      <c r="K23" s="34"/>
      <c r="L23" s="34"/>
      <c r="M23" s="26"/>
      <c r="N23" s="26"/>
      <c r="O23" s="51"/>
    </row>
    <row r="24" spans="1:15" ht="19.5" customHeight="1">
      <c r="A24" s="11">
        <v>4</v>
      </c>
      <c r="B24" s="25"/>
      <c r="C24" s="48"/>
      <c r="D24" s="34"/>
      <c r="E24" s="26"/>
      <c r="F24" s="26"/>
      <c r="G24" s="35"/>
      <c r="I24" s="64">
        <v>18</v>
      </c>
      <c r="J24" s="25"/>
      <c r="K24" s="34"/>
      <c r="L24" s="34"/>
      <c r="M24" s="26"/>
      <c r="N24" s="26"/>
      <c r="O24" s="51"/>
    </row>
    <row r="25" spans="1:15" ht="19.5" customHeight="1">
      <c r="A25" s="11">
        <v>5</v>
      </c>
      <c r="B25" s="25"/>
      <c r="C25" s="48"/>
      <c r="D25" s="34"/>
      <c r="E25" s="26"/>
      <c r="F25" s="26"/>
      <c r="G25" s="35"/>
      <c r="I25" s="64">
        <v>19</v>
      </c>
      <c r="J25" s="25"/>
      <c r="K25" s="34"/>
      <c r="L25" s="34"/>
      <c r="M25" s="26"/>
      <c r="N25" s="26"/>
      <c r="O25" s="51"/>
    </row>
    <row r="26" spans="1:15" ht="19.5" customHeight="1">
      <c r="A26" s="11">
        <v>6</v>
      </c>
      <c r="B26" s="25"/>
      <c r="C26" s="48"/>
      <c r="D26" s="34"/>
      <c r="E26" s="26"/>
      <c r="F26" s="26"/>
      <c r="G26" s="35"/>
      <c r="I26" s="64">
        <v>20</v>
      </c>
      <c r="J26" s="25"/>
      <c r="K26" s="34"/>
      <c r="L26" s="34"/>
      <c r="M26" s="26"/>
      <c r="N26" s="26"/>
      <c r="O26" s="51"/>
    </row>
    <row r="27" spans="1:20" ht="19.5" customHeight="1">
      <c r="A27" s="11">
        <v>7</v>
      </c>
      <c r="B27" s="25"/>
      <c r="C27" s="48"/>
      <c r="D27" s="34"/>
      <c r="E27" s="26"/>
      <c r="F27" s="26"/>
      <c r="G27" s="35"/>
      <c r="I27" s="64">
        <v>21</v>
      </c>
      <c r="J27" s="25"/>
      <c r="K27" s="34"/>
      <c r="L27" s="34"/>
      <c r="M27" s="26"/>
      <c r="N27" s="26"/>
      <c r="O27" s="51"/>
      <c r="R27" s="58" t="s">
        <v>31</v>
      </c>
      <c r="S27" s="59">
        <v>2</v>
      </c>
      <c r="T27" s="3"/>
    </row>
    <row r="28" spans="1:15" ht="19.5" customHeight="1">
      <c r="A28" s="11">
        <v>8</v>
      </c>
      <c r="B28" s="25"/>
      <c r="C28" s="48"/>
      <c r="D28" s="34"/>
      <c r="E28" s="26"/>
      <c r="F28" s="26"/>
      <c r="G28" s="35"/>
      <c r="I28" s="64">
        <v>22</v>
      </c>
      <c r="J28" s="25"/>
      <c r="K28" s="34"/>
      <c r="L28" s="34"/>
      <c r="M28" s="26"/>
      <c r="N28" s="26"/>
      <c r="O28" s="51"/>
    </row>
    <row r="29" spans="1:15" ht="19.5" customHeight="1">
      <c r="A29" s="11">
        <v>9</v>
      </c>
      <c r="B29" s="25"/>
      <c r="C29" s="48"/>
      <c r="D29" s="34"/>
      <c r="E29" s="26"/>
      <c r="F29" s="26"/>
      <c r="G29" s="35"/>
      <c r="I29" s="64">
        <v>23</v>
      </c>
      <c r="J29" s="25"/>
      <c r="K29" s="34"/>
      <c r="L29" s="34"/>
      <c r="M29" s="26"/>
      <c r="N29" s="26"/>
      <c r="O29" s="51"/>
    </row>
    <row r="30" spans="1:15" ht="19.5" customHeight="1">
      <c r="A30" s="11">
        <v>10</v>
      </c>
      <c r="B30" s="25"/>
      <c r="C30" s="48"/>
      <c r="D30" s="34"/>
      <c r="E30" s="26"/>
      <c r="F30" s="26"/>
      <c r="G30" s="35"/>
      <c r="I30" s="64">
        <v>24</v>
      </c>
      <c r="J30" s="25"/>
      <c r="K30" s="34"/>
      <c r="L30" s="34"/>
      <c r="M30" s="26"/>
      <c r="N30" s="26"/>
      <c r="O30" s="51"/>
    </row>
    <row r="31" spans="1:15" ht="19.5" customHeight="1">
      <c r="A31" s="11">
        <v>11</v>
      </c>
      <c r="B31" s="25"/>
      <c r="C31" s="48"/>
      <c r="D31" s="34"/>
      <c r="E31" s="26"/>
      <c r="F31" s="26"/>
      <c r="G31" s="35"/>
      <c r="I31" s="64">
        <v>25</v>
      </c>
      <c r="J31" s="25"/>
      <c r="K31" s="34"/>
      <c r="L31" s="34"/>
      <c r="M31" s="26"/>
      <c r="N31" s="26"/>
      <c r="O31" s="51"/>
    </row>
    <row r="32" spans="1:15" ht="19.5" customHeight="1">
      <c r="A32" s="11">
        <v>12</v>
      </c>
      <c r="B32" s="25"/>
      <c r="C32" s="48"/>
      <c r="D32" s="34"/>
      <c r="E32" s="26"/>
      <c r="F32" s="26"/>
      <c r="G32" s="35"/>
      <c r="I32" s="64"/>
      <c r="J32" s="25"/>
      <c r="K32" s="34"/>
      <c r="L32" s="34"/>
      <c r="M32" s="26"/>
      <c r="N32" s="26"/>
      <c r="O32" s="51"/>
    </row>
    <row r="33" spans="1:15" ht="19.5" customHeight="1" hidden="1">
      <c r="A33" s="11">
        <v>13</v>
      </c>
      <c r="B33" s="25"/>
      <c r="C33" s="48"/>
      <c r="D33" s="34"/>
      <c r="E33" s="26"/>
      <c r="F33" s="26"/>
      <c r="G33" s="35"/>
      <c r="I33" s="64">
        <v>29</v>
      </c>
      <c r="J33" s="25"/>
      <c r="K33" s="34"/>
      <c r="L33" s="34"/>
      <c r="M33" s="26"/>
      <c r="N33" s="26"/>
      <c r="O33" s="51"/>
    </row>
    <row r="34" spans="1:17" ht="19.5" customHeight="1" hidden="1">
      <c r="A34" s="64">
        <v>14</v>
      </c>
      <c r="B34" s="25"/>
      <c r="C34" s="48"/>
      <c r="D34" s="34"/>
      <c r="E34" s="26"/>
      <c r="F34" s="26"/>
      <c r="G34" s="35"/>
      <c r="I34" s="64">
        <v>30</v>
      </c>
      <c r="J34" s="25"/>
      <c r="K34" s="34"/>
      <c r="L34" s="34"/>
      <c r="M34" s="26"/>
      <c r="N34" s="26"/>
      <c r="O34" s="51"/>
      <c r="Q34" s="43" t="s">
        <v>41</v>
      </c>
    </row>
    <row r="35" spans="1:17" ht="19.5" customHeight="1" thickBot="1">
      <c r="A35" s="64">
        <v>13</v>
      </c>
      <c r="B35" s="25"/>
      <c r="C35" s="48"/>
      <c r="D35" s="34"/>
      <c r="E35" s="26"/>
      <c r="F35" s="26"/>
      <c r="G35" s="35"/>
      <c r="I35" s="5"/>
      <c r="J35" s="27"/>
      <c r="K35" s="37"/>
      <c r="L35" s="54"/>
      <c r="M35" s="28"/>
      <c r="N35" s="28"/>
      <c r="O35" s="52"/>
      <c r="Q35" s="40" t="s">
        <v>38</v>
      </c>
    </row>
    <row r="36" spans="1:17" ht="19.5" customHeight="1" thickTop="1">
      <c r="A36" s="64">
        <v>14</v>
      </c>
      <c r="B36" s="25"/>
      <c r="C36" s="48"/>
      <c r="D36" s="34"/>
      <c r="E36" s="26"/>
      <c r="F36" s="26"/>
      <c r="G36" s="15"/>
      <c r="I36" s="14" t="s">
        <v>15</v>
      </c>
      <c r="J36" s="12">
        <f>COUNTA(J21:J35,B21:B36)</f>
        <v>0</v>
      </c>
      <c r="K36" s="36"/>
      <c r="L36" s="53"/>
      <c r="M36" s="55">
        <f>'実績報告書'!E37+'実績報告書'!M37</f>
        <v>0</v>
      </c>
      <c r="N36" s="56">
        <f>F37+N37</f>
        <v>0</v>
      </c>
      <c r="O36" s="49">
        <f>IF(G21="","",SUM(G21:G36,O21:O35))</f>
      </c>
      <c r="Q36" s="40" t="s">
        <v>39</v>
      </c>
    </row>
    <row r="37" spans="5:17" ht="19.5" customHeight="1">
      <c r="E37" s="57">
        <f>COUNTIF(E21:E36,"○")</f>
        <v>0</v>
      </c>
      <c r="F37" s="57">
        <f>COUNTIF(F21:F36,"○")</f>
        <v>0</v>
      </c>
      <c r="L37">
        <f>COUNTIF(M21:M35,"○")</f>
        <v>0</v>
      </c>
      <c r="M37" s="57">
        <f>COUNTIF(M21:M35,"○")</f>
        <v>0</v>
      </c>
      <c r="N37" s="57">
        <f>COUNTIF(N21:N35,"○")</f>
        <v>0</v>
      </c>
      <c r="Q37" s="40" t="s">
        <v>40</v>
      </c>
    </row>
    <row r="38" ht="19.5" customHeight="1">
      <c r="B38" t="s">
        <v>16</v>
      </c>
    </row>
    <row r="39" ht="15.75" customHeight="1">
      <c r="B39" t="s">
        <v>17</v>
      </c>
    </row>
    <row r="40" ht="18.75" customHeight="1">
      <c r="B40" t="s">
        <v>18</v>
      </c>
    </row>
  </sheetData>
  <sheetProtection selectLockedCells="1"/>
  <mergeCells count="22">
    <mergeCell ref="L8:O8"/>
    <mergeCell ref="K11:N11"/>
    <mergeCell ref="A19:A20"/>
    <mergeCell ref="B19:B20"/>
    <mergeCell ref="I19:I20"/>
    <mergeCell ref="C19:C20"/>
    <mergeCell ref="K15:N15"/>
    <mergeCell ref="A6:O6"/>
    <mergeCell ref="K17:O17"/>
    <mergeCell ref="J19:J20"/>
    <mergeCell ref="M19:N19"/>
    <mergeCell ref="K19:K20"/>
    <mergeCell ref="L2:O2"/>
    <mergeCell ref="O19:O20"/>
    <mergeCell ref="D19:D20"/>
    <mergeCell ref="E19:F19"/>
    <mergeCell ref="G19:G20"/>
    <mergeCell ref="O12:O14"/>
    <mergeCell ref="K10:N10"/>
    <mergeCell ref="L19:L20"/>
    <mergeCell ref="J12:J14"/>
    <mergeCell ref="K12:N14"/>
  </mergeCells>
  <dataValidations count="2">
    <dataValidation type="list" allowBlank="1" showInputMessage="1" showErrorMessage="1" sqref="L21:L36 D21:D36">
      <formula1>$Q$35:$Q$37</formula1>
    </dataValidation>
    <dataValidation type="list" allowBlank="1" showInputMessage="1" showErrorMessage="1" sqref="E21:F36 M21:N35">
      <formula1>$Q$34</formula1>
    </dataValidation>
  </dataValidations>
  <printOptions horizontalCentered="1"/>
  <pageMargins left="0.7086614173228347" right="0.7086614173228347" top="0.31496062992125984" bottom="0" header="0.11811023622047245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showZeros="0" tabSelected="1" view="pageBreakPreview" zoomScaleSheetLayoutView="100" zoomScalePageLayoutView="0" workbookViewId="0" topLeftCell="A1">
      <selection activeCell="J34" sqref="J34:N34"/>
    </sheetView>
  </sheetViews>
  <sheetFormatPr defaultColWidth="9.140625" defaultRowHeight="19.5" customHeight="1"/>
  <cols>
    <col min="1" max="1" width="26.57421875" style="17" customWidth="1"/>
    <col min="2" max="2" width="11.28125" style="17" customWidth="1"/>
    <col min="3" max="3" width="10.421875" style="17" customWidth="1"/>
    <col min="4" max="4" width="5.57421875" style="17" customWidth="1"/>
    <col min="5" max="6" width="5.7109375" style="17" customWidth="1"/>
    <col min="7" max="7" width="4.57421875" style="17" customWidth="1"/>
    <col min="8" max="8" width="3.57421875" style="17" customWidth="1"/>
    <col min="9" max="9" width="2.57421875" style="17" customWidth="1"/>
    <col min="10" max="10" width="3.57421875" style="17" customWidth="1"/>
    <col min="11" max="11" width="2.57421875" style="18" customWidth="1"/>
    <col min="12" max="12" width="3.57421875" style="17" customWidth="1"/>
    <col min="13" max="13" width="2.57421875" style="17" customWidth="1"/>
    <col min="14" max="14" width="2.57421875" style="18" customWidth="1"/>
    <col min="15" max="16384" width="9.00390625" style="17" customWidth="1"/>
  </cols>
  <sheetData>
    <row r="1" ht="19.5" customHeight="1">
      <c r="A1" s="16" t="s">
        <v>19</v>
      </c>
    </row>
    <row r="3" spans="2:6" ht="19.5" customHeight="1">
      <c r="B3" s="93" t="s">
        <v>20</v>
      </c>
      <c r="C3" s="93"/>
      <c r="D3" s="93"/>
      <c r="E3" s="93"/>
      <c r="F3" s="93"/>
    </row>
    <row r="4" spans="2:6" ht="19.5" customHeight="1">
      <c r="B4" s="93"/>
      <c r="C4" s="93"/>
      <c r="D4" s="93"/>
      <c r="E4" s="93"/>
      <c r="F4" s="93"/>
    </row>
    <row r="5" ht="19.5" customHeight="1">
      <c r="B5" s="19"/>
    </row>
    <row r="7" spans="7:14" ht="19.5" customHeight="1">
      <c r="G7" s="16" t="s">
        <v>66</v>
      </c>
      <c r="H7" s="20"/>
      <c r="I7" s="16" t="s">
        <v>21</v>
      </c>
      <c r="J7" s="20"/>
      <c r="K7" s="21" t="s">
        <v>22</v>
      </c>
      <c r="L7" s="20"/>
      <c r="M7" s="21" t="s">
        <v>23</v>
      </c>
      <c r="N7" s="17"/>
    </row>
    <row r="8" ht="19.5" customHeight="1">
      <c r="B8" s="22"/>
    </row>
    <row r="9" spans="1:2" ht="19.5" customHeight="1">
      <c r="A9" s="23" t="s">
        <v>59</v>
      </c>
      <c r="B9" s="22"/>
    </row>
    <row r="10" spans="1:12" ht="19.5" customHeight="1">
      <c r="A10" s="22"/>
      <c r="B10" s="22"/>
      <c r="C10" s="24" t="s">
        <v>24</v>
      </c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19.5" customHeight="1">
      <c r="A11" s="22"/>
      <c r="B11" s="22"/>
      <c r="C11" s="24" t="s">
        <v>34</v>
      </c>
      <c r="D11" s="94"/>
      <c r="E11" s="94"/>
      <c r="F11" s="94"/>
      <c r="G11" s="94"/>
      <c r="H11" s="94"/>
      <c r="I11" s="94"/>
      <c r="J11" s="94"/>
      <c r="K11" s="94"/>
      <c r="L11" s="94"/>
    </row>
    <row r="12" spans="1:14" ht="19.5" customHeight="1">
      <c r="A12" s="22"/>
      <c r="B12" s="22"/>
      <c r="C12" s="24" t="s">
        <v>65</v>
      </c>
      <c r="D12" s="94"/>
      <c r="E12" s="94"/>
      <c r="F12" s="94"/>
      <c r="G12" s="94"/>
      <c r="H12" s="94"/>
      <c r="I12" s="94"/>
      <c r="J12" s="94"/>
      <c r="K12" s="94"/>
      <c r="L12" s="94"/>
      <c r="M12" s="21"/>
      <c r="N12" s="17"/>
    </row>
    <row r="13" spans="1:14" ht="19.5" customHeight="1">
      <c r="A13" s="22"/>
      <c r="B13" s="22"/>
      <c r="C13" s="68" t="s">
        <v>85</v>
      </c>
      <c r="D13" s="96"/>
      <c r="E13" s="86"/>
      <c r="F13" s="86"/>
      <c r="G13" s="86"/>
      <c r="H13" s="86"/>
      <c r="I13" s="86"/>
      <c r="J13" s="86"/>
      <c r="K13" s="86"/>
      <c r="L13" s="86"/>
      <c r="M13" s="21"/>
      <c r="N13" s="17"/>
    </row>
    <row r="14" spans="3:12" ht="21.75" customHeight="1">
      <c r="C14" s="31" t="s">
        <v>86</v>
      </c>
      <c r="D14" s="96"/>
      <c r="E14" s="86"/>
      <c r="F14" s="86"/>
      <c r="G14" s="86"/>
      <c r="H14" s="86"/>
      <c r="I14" s="86"/>
      <c r="J14" s="86"/>
      <c r="K14" s="86"/>
      <c r="L14" s="86"/>
    </row>
    <row r="15" spans="1:2" ht="19.5" customHeight="1">
      <c r="A15" s="95" t="s">
        <v>26</v>
      </c>
      <c r="B15" s="95"/>
    </row>
    <row r="16" spans="1:14" ht="24.75" customHeight="1">
      <c r="A16" s="97" t="s">
        <v>27</v>
      </c>
      <c r="B16" s="98"/>
      <c r="C16" s="99"/>
      <c r="D16" s="100" t="s">
        <v>42</v>
      </c>
      <c r="E16" s="101"/>
      <c r="F16" s="102" t="s">
        <v>28</v>
      </c>
      <c r="G16" s="103"/>
      <c r="H16" s="102" t="s">
        <v>43</v>
      </c>
      <c r="I16" s="103"/>
      <c r="J16" s="102" t="s">
        <v>29</v>
      </c>
      <c r="K16" s="147"/>
      <c r="L16" s="147"/>
      <c r="M16" s="147"/>
      <c r="N16" s="148"/>
    </row>
    <row r="17" spans="1:14" ht="24.75" customHeight="1">
      <c r="A17" s="104" t="s">
        <v>64</v>
      </c>
      <c r="B17" s="105"/>
      <c r="C17" s="106"/>
      <c r="D17" s="107" t="s">
        <v>44</v>
      </c>
      <c r="E17" s="108"/>
      <c r="F17" s="109">
        <v>4300</v>
      </c>
      <c r="G17" s="110"/>
      <c r="H17" s="143">
        <v>0</v>
      </c>
      <c r="I17" s="144"/>
      <c r="J17" s="149">
        <f>F17*H17</f>
        <v>0</v>
      </c>
      <c r="K17" s="149"/>
      <c r="L17" s="149"/>
      <c r="M17" s="149"/>
      <c r="N17" s="150"/>
    </row>
    <row r="18" spans="1:14" ht="24.75" customHeight="1">
      <c r="A18" s="111" t="s">
        <v>70</v>
      </c>
      <c r="B18" s="112"/>
      <c r="C18" s="113"/>
      <c r="D18" s="114" t="s">
        <v>44</v>
      </c>
      <c r="E18" s="115"/>
      <c r="F18" s="116">
        <f>F17+3000</f>
        <v>7300</v>
      </c>
      <c r="G18" s="117"/>
      <c r="H18" s="145">
        <v>0</v>
      </c>
      <c r="I18" s="146"/>
      <c r="J18" s="123">
        <f aca="true" t="shared" si="0" ref="J18:J27">F18*H18</f>
        <v>0</v>
      </c>
      <c r="K18" s="123"/>
      <c r="L18" s="123"/>
      <c r="M18" s="123"/>
      <c r="N18" s="124"/>
    </row>
    <row r="19" spans="1:14" ht="24.75" customHeight="1">
      <c r="A19" s="118"/>
      <c r="B19" s="119"/>
      <c r="C19" s="120"/>
      <c r="D19" s="114"/>
      <c r="E19" s="115"/>
      <c r="F19" s="121"/>
      <c r="G19" s="122"/>
      <c r="H19" s="145"/>
      <c r="I19" s="146"/>
      <c r="J19" s="123">
        <f t="shared" si="0"/>
        <v>0</v>
      </c>
      <c r="K19" s="123"/>
      <c r="L19" s="123"/>
      <c r="M19" s="123"/>
      <c r="N19" s="124"/>
    </row>
    <row r="20" spans="1:14" ht="24.75" customHeight="1">
      <c r="A20" s="125"/>
      <c r="B20" s="126"/>
      <c r="C20" s="127"/>
      <c r="D20" s="128"/>
      <c r="E20" s="129"/>
      <c r="F20" s="121"/>
      <c r="G20" s="122"/>
      <c r="H20" s="145">
        <f>D20*F20</f>
        <v>0</v>
      </c>
      <c r="I20" s="146"/>
      <c r="J20" s="123">
        <f t="shared" si="0"/>
        <v>0</v>
      </c>
      <c r="K20" s="123"/>
      <c r="L20" s="123"/>
      <c r="M20" s="123"/>
      <c r="N20" s="124"/>
    </row>
    <row r="21" spans="1:14" ht="24.75" customHeight="1">
      <c r="A21" s="125"/>
      <c r="B21" s="126"/>
      <c r="C21" s="127"/>
      <c r="D21" s="128"/>
      <c r="E21" s="129"/>
      <c r="F21" s="121"/>
      <c r="G21" s="122"/>
      <c r="H21" s="145">
        <f aca="true" t="shared" si="1" ref="H21:H27">D21*F21</f>
        <v>0</v>
      </c>
      <c r="I21" s="146"/>
      <c r="J21" s="123">
        <f t="shared" si="0"/>
        <v>0</v>
      </c>
      <c r="K21" s="123"/>
      <c r="L21" s="123"/>
      <c r="M21" s="123"/>
      <c r="N21" s="124"/>
    </row>
    <row r="22" spans="1:14" ht="24.75" customHeight="1">
      <c r="A22" s="125"/>
      <c r="B22" s="126"/>
      <c r="C22" s="127"/>
      <c r="D22" s="128"/>
      <c r="E22" s="129"/>
      <c r="F22" s="121"/>
      <c r="G22" s="122"/>
      <c r="H22" s="145">
        <f t="shared" si="1"/>
        <v>0</v>
      </c>
      <c r="I22" s="146"/>
      <c r="J22" s="123">
        <f t="shared" si="0"/>
        <v>0</v>
      </c>
      <c r="K22" s="123"/>
      <c r="L22" s="123"/>
      <c r="M22" s="123"/>
      <c r="N22" s="124"/>
    </row>
    <row r="23" spans="1:14" ht="24.75" customHeight="1">
      <c r="A23" s="125"/>
      <c r="B23" s="126"/>
      <c r="C23" s="127"/>
      <c r="D23" s="128"/>
      <c r="E23" s="129"/>
      <c r="F23" s="121"/>
      <c r="G23" s="122"/>
      <c r="H23" s="145">
        <f t="shared" si="1"/>
        <v>0</v>
      </c>
      <c r="I23" s="146"/>
      <c r="J23" s="123">
        <f t="shared" si="0"/>
        <v>0</v>
      </c>
      <c r="K23" s="123"/>
      <c r="L23" s="123"/>
      <c r="M23" s="123"/>
      <c r="N23" s="124"/>
    </row>
    <row r="24" spans="1:14" ht="24.75" customHeight="1">
      <c r="A24" s="125"/>
      <c r="B24" s="126"/>
      <c r="C24" s="127"/>
      <c r="D24" s="128"/>
      <c r="E24" s="129"/>
      <c r="F24" s="121"/>
      <c r="G24" s="122"/>
      <c r="H24" s="145">
        <f t="shared" si="1"/>
        <v>0</v>
      </c>
      <c r="I24" s="146"/>
      <c r="J24" s="123">
        <f t="shared" si="0"/>
        <v>0</v>
      </c>
      <c r="K24" s="123"/>
      <c r="L24" s="123"/>
      <c r="M24" s="123"/>
      <c r="N24" s="124"/>
    </row>
    <row r="25" spans="1:14" ht="24.75" customHeight="1">
      <c r="A25" s="125"/>
      <c r="B25" s="126"/>
      <c r="C25" s="127"/>
      <c r="D25" s="128"/>
      <c r="E25" s="129"/>
      <c r="F25" s="121"/>
      <c r="G25" s="122"/>
      <c r="H25" s="145">
        <f t="shared" si="1"/>
        <v>0</v>
      </c>
      <c r="I25" s="146"/>
      <c r="J25" s="123">
        <f t="shared" si="0"/>
        <v>0</v>
      </c>
      <c r="K25" s="123"/>
      <c r="L25" s="123"/>
      <c r="M25" s="123"/>
      <c r="N25" s="124"/>
    </row>
    <row r="26" spans="1:14" ht="24.75" customHeight="1">
      <c r="A26" s="125"/>
      <c r="B26" s="126"/>
      <c r="C26" s="127"/>
      <c r="D26" s="128"/>
      <c r="E26" s="129"/>
      <c r="F26" s="121"/>
      <c r="G26" s="122"/>
      <c r="H26" s="145">
        <f t="shared" si="1"/>
        <v>0</v>
      </c>
      <c r="I26" s="146"/>
      <c r="J26" s="123">
        <f t="shared" si="0"/>
        <v>0</v>
      </c>
      <c r="K26" s="123"/>
      <c r="L26" s="123"/>
      <c r="M26" s="123"/>
      <c r="N26" s="124"/>
    </row>
    <row r="27" spans="1:14" ht="24.75" customHeight="1">
      <c r="A27" s="132"/>
      <c r="B27" s="133"/>
      <c r="C27" s="134"/>
      <c r="D27" s="135"/>
      <c r="E27" s="136"/>
      <c r="F27" s="121"/>
      <c r="G27" s="122"/>
      <c r="H27" s="154">
        <f t="shared" si="1"/>
        <v>0</v>
      </c>
      <c r="I27" s="155"/>
      <c r="J27" s="130">
        <f t="shared" si="0"/>
        <v>0</v>
      </c>
      <c r="K27" s="130"/>
      <c r="L27" s="130"/>
      <c r="M27" s="130"/>
      <c r="N27" s="131"/>
    </row>
    <row r="28" spans="1:14" ht="24.75" customHeight="1">
      <c r="A28" s="163" t="s">
        <v>45</v>
      </c>
      <c r="B28" s="164"/>
      <c r="C28" s="164"/>
      <c r="D28" s="164"/>
      <c r="E28" s="164"/>
      <c r="F28" s="164"/>
      <c r="G28" s="164"/>
      <c r="H28" s="164"/>
      <c r="I28" s="165"/>
      <c r="J28" s="156">
        <f>SUM(J17:N27)</f>
        <v>0</v>
      </c>
      <c r="K28" s="156"/>
      <c r="L28" s="156"/>
      <c r="M28" s="156"/>
      <c r="N28" s="157"/>
    </row>
    <row r="29" spans="1:14" ht="24.75" customHeight="1">
      <c r="A29" s="166" t="s">
        <v>30</v>
      </c>
      <c r="B29" s="167"/>
      <c r="C29" s="167"/>
      <c r="D29" s="167"/>
      <c r="E29" s="167"/>
      <c r="F29" s="167"/>
      <c r="G29" s="167"/>
      <c r="H29" s="167"/>
      <c r="I29" s="168"/>
      <c r="J29" s="158">
        <v>0</v>
      </c>
      <c r="K29" s="158"/>
      <c r="L29" s="158"/>
      <c r="M29" s="158"/>
      <c r="N29" s="159"/>
    </row>
    <row r="30" spans="1:14" ht="24.75" customHeight="1">
      <c r="A30" s="169" t="s">
        <v>46</v>
      </c>
      <c r="B30" s="170"/>
      <c r="C30" s="170"/>
      <c r="D30" s="170"/>
      <c r="E30" s="170"/>
      <c r="F30" s="170"/>
      <c r="G30" s="170"/>
      <c r="H30" s="170"/>
      <c r="I30" s="170"/>
      <c r="J30" s="160">
        <f>J28+J29</f>
        <v>0</v>
      </c>
      <c r="K30" s="161"/>
      <c r="L30" s="161"/>
      <c r="M30" s="161"/>
      <c r="N30" s="162"/>
    </row>
    <row r="33" spans="3:14" ht="21.75" customHeight="1">
      <c r="C33" s="137" t="s">
        <v>48</v>
      </c>
      <c r="D33" s="138"/>
      <c r="E33" s="138"/>
      <c r="F33" s="138" t="s">
        <v>47</v>
      </c>
      <c r="G33" s="138"/>
      <c r="H33" s="138" t="s">
        <v>49</v>
      </c>
      <c r="I33" s="138"/>
      <c r="J33" s="138" t="s">
        <v>50</v>
      </c>
      <c r="K33" s="138"/>
      <c r="L33" s="138"/>
      <c r="M33" s="138"/>
      <c r="N33" s="139"/>
    </row>
    <row r="34" spans="3:14" ht="21.75" customHeight="1"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2"/>
    </row>
    <row r="35" spans="3:14" ht="21.75" customHeight="1">
      <c r="C35" s="151" t="s">
        <v>51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</row>
  </sheetData>
  <sheetProtection/>
  <mergeCells count="83">
    <mergeCell ref="C35:E35"/>
    <mergeCell ref="F35:N35"/>
    <mergeCell ref="H26:I26"/>
    <mergeCell ref="H27:I27"/>
    <mergeCell ref="J28:N28"/>
    <mergeCell ref="J29:N29"/>
    <mergeCell ref="J30:N30"/>
    <mergeCell ref="A28:I28"/>
    <mergeCell ref="A29:I29"/>
    <mergeCell ref="A30:I30"/>
    <mergeCell ref="H20:I20"/>
    <mergeCell ref="H21:I21"/>
    <mergeCell ref="H22:I22"/>
    <mergeCell ref="H23:I23"/>
    <mergeCell ref="H24:I24"/>
    <mergeCell ref="H25:I25"/>
    <mergeCell ref="H16:I16"/>
    <mergeCell ref="H17:I17"/>
    <mergeCell ref="H18:I18"/>
    <mergeCell ref="H19:I19"/>
    <mergeCell ref="J18:N18"/>
    <mergeCell ref="J19:N19"/>
    <mergeCell ref="J16:N16"/>
    <mergeCell ref="J17:N17"/>
    <mergeCell ref="C33:E33"/>
    <mergeCell ref="F33:G33"/>
    <mergeCell ref="H33:I33"/>
    <mergeCell ref="J33:N33"/>
    <mergeCell ref="C34:E34"/>
    <mergeCell ref="F34:G34"/>
    <mergeCell ref="H34:I34"/>
    <mergeCell ref="J34:N34"/>
    <mergeCell ref="A26:C26"/>
    <mergeCell ref="D26:E26"/>
    <mergeCell ref="F26:G26"/>
    <mergeCell ref="A27:C27"/>
    <mergeCell ref="D27:E27"/>
    <mergeCell ref="F27:G27"/>
    <mergeCell ref="J26:N26"/>
    <mergeCell ref="J27:N27"/>
    <mergeCell ref="A24:C24"/>
    <mergeCell ref="D24:E24"/>
    <mergeCell ref="F24:G24"/>
    <mergeCell ref="A25:C25"/>
    <mergeCell ref="D25:E25"/>
    <mergeCell ref="F25:G25"/>
    <mergeCell ref="J24:N24"/>
    <mergeCell ref="J25:N25"/>
    <mergeCell ref="A22:C22"/>
    <mergeCell ref="D22:E22"/>
    <mergeCell ref="F22:G22"/>
    <mergeCell ref="A23:C23"/>
    <mergeCell ref="D23:E23"/>
    <mergeCell ref="F23:G23"/>
    <mergeCell ref="J22:N22"/>
    <mergeCell ref="J23:N23"/>
    <mergeCell ref="A20:C20"/>
    <mergeCell ref="D20:E20"/>
    <mergeCell ref="F20:G20"/>
    <mergeCell ref="A21:C21"/>
    <mergeCell ref="D21:E21"/>
    <mergeCell ref="F21:G21"/>
    <mergeCell ref="J20:N20"/>
    <mergeCell ref="J21:N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B3:F4"/>
    <mergeCell ref="D10:L10"/>
    <mergeCell ref="D11:L11"/>
    <mergeCell ref="D12:L12"/>
    <mergeCell ref="A15:B15"/>
    <mergeCell ref="D13:L13"/>
    <mergeCell ref="D14:L14"/>
  </mergeCells>
  <dataValidations count="3">
    <dataValidation type="whole" allowBlank="1" showInputMessage="1" showErrorMessage="1" imeMode="halfAlpha" sqref="L7">
      <formula1>1</formula1>
      <formula2>31</formula2>
    </dataValidation>
    <dataValidation type="whole" allowBlank="1" showInputMessage="1" showErrorMessage="1" imeMode="halfAlpha" sqref="J7 H7">
      <formula1>1</formula1>
      <formula2>12</formula2>
    </dataValidation>
    <dataValidation allowBlank="1" showInputMessage="1" showErrorMessage="1" imeMode="halfAlpha" sqref="F17:F27 D17:D27 J17:J27 H17:H27"/>
  </dataValidation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showZeros="0" view="pageBreakPreview" zoomScale="90" zoomScaleSheetLayoutView="90" zoomScalePageLayoutView="0" workbookViewId="0" topLeftCell="C1">
      <selection activeCell="J14" sqref="J14"/>
    </sheetView>
  </sheetViews>
  <sheetFormatPr defaultColWidth="9.140625" defaultRowHeight="15"/>
  <cols>
    <col min="1" max="1" width="4.421875" style="0" customWidth="1"/>
    <col min="2" max="2" width="16.140625" style="0" customWidth="1"/>
    <col min="3" max="3" width="13.140625" style="0" customWidth="1"/>
    <col min="4" max="4" width="5.8515625" style="0" customWidth="1"/>
    <col min="5" max="5" width="6.421875" style="0" customWidth="1"/>
    <col min="6" max="6" width="7.421875" style="0" customWidth="1"/>
    <col min="7" max="7" width="9.140625" style="0" customWidth="1"/>
    <col min="8" max="8" width="3.7109375" style="0" customWidth="1"/>
    <col min="9" max="9" width="4.421875" style="0" customWidth="1"/>
    <col min="10" max="10" width="17.57421875" style="0" customWidth="1"/>
    <col min="11" max="11" width="11.140625" style="0" customWidth="1"/>
    <col min="12" max="12" width="5.7109375" style="0" customWidth="1"/>
    <col min="13" max="14" width="6.57421875" style="0" customWidth="1"/>
    <col min="15" max="15" width="9.421875" style="0" customWidth="1"/>
    <col min="16" max="16" width="4.421875" style="0" customWidth="1"/>
    <col min="17" max="17" width="5.421875" style="0" bestFit="1" customWidth="1"/>
    <col min="18" max="18" width="11.00390625" style="0" bestFit="1" customWidth="1"/>
    <col min="19" max="20" width="6.57421875" style="0" customWidth="1"/>
  </cols>
  <sheetData>
    <row r="1" spans="1:16" ht="3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5"/>
      <c r="O1" s="2"/>
      <c r="P1" s="2"/>
    </row>
    <row r="2" spans="1:16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172" t="s">
        <v>62</v>
      </c>
      <c r="M2" s="172"/>
      <c r="N2" s="172"/>
      <c r="O2" s="172"/>
      <c r="P2" s="2"/>
    </row>
    <row r="3" spans="1:16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6" t="s">
        <v>61</v>
      </c>
      <c r="M3" s="46" t="s">
        <v>8</v>
      </c>
      <c r="N3" s="46" t="s">
        <v>10</v>
      </c>
      <c r="O3" s="46" t="s">
        <v>9</v>
      </c>
      <c r="P3" s="2"/>
    </row>
    <row r="4" spans="1:16" ht="46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1"/>
      <c r="M4" s="1"/>
      <c r="N4" s="1"/>
      <c r="O4" s="1"/>
      <c r="P4" s="2"/>
    </row>
    <row r="5" spans="1:17" ht="18.75">
      <c r="A5" s="173" t="s">
        <v>74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2"/>
      <c r="Q5" s="2"/>
    </row>
    <row r="6" spans="12:15" ht="13.5">
      <c r="L6" s="91" t="s">
        <v>67</v>
      </c>
      <c r="M6" s="92"/>
      <c r="N6" s="92"/>
      <c r="O6" s="92"/>
    </row>
    <row r="7" ht="14.25">
      <c r="A7" s="3" t="s">
        <v>60</v>
      </c>
    </row>
    <row r="8" spans="10:15" ht="13.5">
      <c r="J8" s="39" t="s">
        <v>12</v>
      </c>
      <c r="K8" s="82" t="s">
        <v>77</v>
      </c>
      <c r="L8" s="83"/>
      <c r="M8" s="83"/>
      <c r="N8" s="83"/>
      <c r="O8" s="33"/>
    </row>
    <row r="9" spans="10:15" ht="13.5">
      <c r="J9" s="39" t="s">
        <v>13</v>
      </c>
      <c r="K9" s="82" t="s">
        <v>79</v>
      </c>
      <c r="L9" s="83"/>
      <c r="M9" s="83"/>
      <c r="N9" s="83"/>
      <c r="O9" s="33"/>
    </row>
    <row r="10" spans="10:15" ht="4.5" customHeight="1">
      <c r="J10" s="89" t="s">
        <v>14</v>
      </c>
      <c r="K10" s="90" t="s">
        <v>81</v>
      </c>
      <c r="L10" s="90"/>
      <c r="M10" s="90"/>
      <c r="N10" s="90"/>
      <c r="O10" s="81" t="s">
        <v>32</v>
      </c>
    </row>
    <row r="11" spans="10:15" ht="13.5">
      <c r="J11" s="89"/>
      <c r="K11" s="90"/>
      <c r="L11" s="90"/>
      <c r="M11" s="90"/>
      <c r="N11" s="90"/>
      <c r="O11" s="81"/>
    </row>
    <row r="12" spans="10:15" ht="4.5" customHeight="1">
      <c r="J12" s="89"/>
      <c r="K12" s="90"/>
      <c r="L12" s="90"/>
      <c r="M12" s="90"/>
      <c r="N12" s="90"/>
      <c r="O12" s="81"/>
    </row>
    <row r="13" spans="10:15" ht="29.25" customHeight="1">
      <c r="J13" s="44" t="s">
        <v>33</v>
      </c>
      <c r="K13" s="90" t="s">
        <v>82</v>
      </c>
      <c r="L13" s="171"/>
      <c r="M13" s="171"/>
      <c r="N13" s="171"/>
      <c r="O13" s="171"/>
    </row>
    <row r="14" spans="10:15" ht="27.75" customHeight="1">
      <c r="J14" t="s">
        <v>75</v>
      </c>
      <c r="K14" s="82" t="s">
        <v>83</v>
      </c>
      <c r="L14" s="82"/>
      <c r="M14" s="82"/>
      <c r="N14" s="82"/>
      <c r="O14" s="33"/>
    </row>
    <row r="15" ht="4.5" customHeight="1"/>
    <row r="16" spans="1:17" ht="13.5" customHeight="1">
      <c r="A16" s="84" t="s">
        <v>0</v>
      </c>
      <c r="B16" s="84" t="s">
        <v>1</v>
      </c>
      <c r="C16" s="75" t="s">
        <v>2</v>
      </c>
      <c r="D16" s="75" t="s">
        <v>35</v>
      </c>
      <c r="E16" s="77" t="s">
        <v>6</v>
      </c>
      <c r="F16" s="78"/>
      <c r="G16" s="79" t="s">
        <v>36</v>
      </c>
      <c r="I16" s="84" t="s">
        <v>0</v>
      </c>
      <c r="J16" s="84" t="s">
        <v>1</v>
      </c>
      <c r="K16" s="87" t="s">
        <v>2</v>
      </c>
      <c r="L16" s="75" t="s">
        <v>35</v>
      </c>
      <c r="M16" s="77" t="s">
        <v>6</v>
      </c>
      <c r="N16" s="78"/>
      <c r="O16" s="74" t="s">
        <v>36</v>
      </c>
      <c r="P16" s="50"/>
      <c r="Q16" s="29"/>
    </row>
    <row r="17" spans="1:15" ht="13.5" customHeight="1">
      <c r="A17" s="84"/>
      <c r="B17" s="84"/>
      <c r="C17" s="80"/>
      <c r="D17" s="76"/>
      <c r="E17" s="40" t="s">
        <v>7</v>
      </c>
      <c r="F17" s="6" t="s">
        <v>68</v>
      </c>
      <c r="G17" s="80"/>
      <c r="I17" s="84"/>
      <c r="J17" s="84"/>
      <c r="K17" s="88"/>
      <c r="L17" s="76"/>
      <c r="M17" s="40" t="s">
        <v>7</v>
      </c>
      <c r="N17" s="6" t="s">
        <v>5</v>
      </c>
      <c r="O17" s="74"/>
    </row>
    <row r="18" spans="1:15" ht="19.5" customHeight="1">
      <c r="A18" s="40">
        <v>1</v>
      </c>
      <c r="B18" s="40" t="s">
        <v>3</v>
      </c>
      <c r="C18" s="4">
        <v>42831</v>
      </c>
      <c r="D18" s="34" t="s">
        <v>37</v>
      </c>
      <c r="E18" s="40" t="s">
        <v>11</v>
      </c>
      <c r="F18" s="40"/>
      <c r="G18" s="41">
        <v>7300</v>
      </c>
      <c r="I18" s="40">
        <v>17</v>
      </c>
      <c r="J18" s="25"/>
      <c r="K18" s="34"/>
      <c r="L18" s="34"/>
      <c r="M18" s="26"/>
      <c r="N18" s="26"/>
      <c r="O18" s="51"/>
    </row>
    <row r="19" spans="1:15" ht="19.5" customHeight="1">
      <c r="A19" s="40">
        <v>2</v>
      </c>
      <c r="B19" s="40" t="s">
        <v>4</v>
      </c>
      <c r="C19" s="4">
        <v>42767</v>
      </c>
      <c r="D19" s="34" t="s">
        <v>37</v>
      </c>
      <c r="E19" s="40"/>
      <c r="F19" s="40"/>
      <c r="G19" s="41">
        <v>4300</v>
      </c>
      <c r="I19" s="40">
        <v>18</v>
      </c>
      <c r="J19" s="25"/>
      <c r="K19" s="34"/>
      <c r="L19" s="34"/>
      <c r="M19" s="26"/>
      <c r="N19" s="26"/>
      <c r="O19" s="51"/>
    </row>
    <row r="20" spans="1:15" ht="19.5" customHeight="1">
      <c r="A20" s="40">
        <v>3</v>
      </c>
      <c r="B20" s="40"/>
      <c r="C20" s="4"/>
      <c r="D20" s="34"/>
      <c r="E20" s="40"/>
      <c r="F20" s="40"/>
      <c r="G20" s="41"/>
      <c r="I20" s="40">
        <v>19</v>
      </c>
      <c r="J20" s="25"/>
      <c r="K20" s="34"/>
      <c r="L20" s="34"/>
      <c r="M20" s="26"/>
      <c r="N20" s="26"/>
      <c r="O20" s="51"/>
    </row>
    <row r="21" spans="1:15" ht="19.5" customHeight="1">
      <c r="A21" s="40">
        <v>4</v>
      </c>
      <c r="B21" s="40"/>
      <c r="C21" s="4"/>
      <c r="D21" s="34"/>
      <c r="E21" s="40"/>
      <c r="F21" s="40"/>
      <c r="G21" s="41"/>
      <c r="I21" s="40">
        <v>20</v>
      </c>
      <c r="J21" s="25"/>
      <c r="K21" s="34"/>
      <c r="L21" s="34"/>
      <c r="M21" s="26"/>
      <c r="N21" s="26"/>
      <c r="O21" s="51"/>
    </row>
    <row r="22" spans="1:15" ht="19.5" customHeight="1">
      <c r="A22" s="40">
        <v>5</v>
      </c>
      <c r="B22" s="25"/>
      <c r="C22" s="48"/>
      <c r="D22" s="34"/>
      <c r="E22" s="26"/>
      <c r="F22" s="26"/>
      <c r="G22" s="41"/>
      <c r="I22" s="40">
        <v>21</v>
      </c>
      <c r="J22" s="25"/>
      <c r="K22" s="34"/>
      <c r="L22" s="34"/>
      <c r="M22" s="26"/>
      <c r="N22" s="26"/>
      <c r="O22" s="51"/>
    </row>
    <row r="23" spans="1:15" ht="19.5" customHeight="1">
      <c r="A23" s="40">
        <v>6</v>
      </c>
      <c r="B23" s="25"/>
      <c r="C23" s="48"/>
      <c r="D23" s="34"/>
      <c r="E23" s="26"/>
      <c r="F23" s="26"/>
      <c r="G23" s="41"/>
      <c r="I23" s="40">
        <v>22</v>
      </c>
      <c r="J23" s="25"/>
      <c r="K23" s="34"/>
      <c r="L23" s="34"/>
      <c r="M23" s="26"/>
      <c r="N23" s="26"/>
      <c r="O23" s="51"/>
    </row>
    <row r="24" spans="1:20" ht="19.5" customHeight="1">
      <c r="A24" s="40">
        <v>7</v>
      </c>
      <c r="B24" s="25"/>
      <c r="C24" s="48"/>
      <c r="D24" s="34"/>
      <c r="E24" s="26"/>
      <c r="F24" s="26"/>
      <c r="G24" s="41">
        <f>IF(B24="","",#REF!+(COUNTIF(E24:F24,"○"))*3000)</f>
      </c>
      <c r="I24" s="40">
        <v>23</v>
      </c>
      <c r="J24" s="25"/>
      <c r="K24" s="34"/>
      <c r="L24" s="34"/>
      <c r="M24" s="26"/>
      <c r="N24" s="26"/>
      <c r="O24" s="51"/>
      <c r="R24" s="58" t="s">
        <v>31</v>
      </c>
      <c r="S24" s="59">
        <v>4</v>
      </c>
      <c r="T24" s="3"/>
    </row>
    <row r="25" spans="1:15" ht="19.5" customHeight="1">
      <c r="A25" s="40">
        <v>8</v>
      </c>
      <c r="B25" s="25"/>
      <c r="C25" s="48"/>
      <c r="D25" s="34"/>
      <c r="E25" s="26"/>
      <c r="F25" s="26"/>
      <c r="G25" s="41">
        <f>IF(B25="","",#REF!+(COUNTIF(E25:F25,"○"))*3000)</f>
      </c>
      <c r="I25" s="40">
        <v>24</v>
      </c>
      <c r="J25" s="25"/>
      <c r="K25" s="34"/>
      <c r="L25" s="34"/>
      <c r="M25" s="26"/>
      <c r="N25" s="26"/>
      <c r="O25" s="51"/>
    </row>
    <row r="26" spans="1:15" ht="19.5" customHeight="1">
      <c r="A26" s="40">
        <v>9</v>
      </c>
      <c r="B26" s="25"/>
      <c r="C26" s="48"/>
      <c r="D26" s="34"/>
      <c r="E26" s="26"/>
      <c r="F26" s="26"/>
      <c r="G26" s="41">
        <f>IF(B26="","",#REF!+(COUNTIF(E26:F26,"○"))*3000)</f>
      </c>
      <c r="I26" s="40">
        <v>25</v>
      </c>
      <c r="J26" s="25"/>
      <c r="K26" s="34"/>
      <c r="L26" s="34"/>
      <c r="M26" s="26"/>
      <c r="N26" s="26"/>
      <c r="O26" s="51"/>
    </row>
    <row r="27" spans="1:15" ht="19.5" customHeight="1">
      <c r="A27" s="40">
        <v>10</v>
      </c>
      <c r="B27" s="25"/>
      <c r="C27" s="48"/>
      <c r="D27" s="34"/>
      <c r="E27" s="26"/>
      <c r="F27" s="26"/>
      <c r="G27" s="41">
        <f>IF(B27="","",#REF!+(COUNTIF(E27:F27,"○"))*3000)</f>
      </c>
      <c r="I27" s="40">
        <v>26</v>
      </c>
      <c r="J27" s="25"/>
      <c r="K27" s="34"/>
      <c r="L27" s="34"/>
      <c r="M27" s="26"/>
      <c r="N27" s="26"/>
      <c r="O27" s="51"/>
    </row>
    <row r="28" spans="1:15" ht="19.5" customHeight="1">
      <c r="A28" s="40">
        <v>11</v>
      </c>
      <c r="B28" s="25"/>
      <c r="C28" s="48"/>
      <c r="D28" s="34"/>
      <c r="E28" s="26"/>
      <c r="F28" s="26"/>
      <c r="G28" s="41">
        <f>IF(B28="","",#REF!+(COUNTIF(E28:F28,"○"))*3000)</f>
      </c>
      <c r="I28" s="40">
        <v>27</v>
      </c>
      <c r="J28" s="25"/>
      <c r="K28" s="34"/>
      <c r="L28" s="34"/>
      <c r="M28" s="26"/>
      <c r="N28" s="26"/>
      <c r="O28" s="51"/>
    </row>
    <row r="29" spans="1:15" ht="19.5" customHeight="1">
      <c r="A29" s="40">
        <v>12</v>
      </c>
      <c r="B29" s="25"/>
      <c r="C29" s="48"/>
      <c r="D29" s="34"/>
      <c r="E29" s="26"/>
      <c r="F29" s="26"/>
      <c r="G29" s="41">
        <f>IF(B29="","",#REF!+(COUNTIF(E29:F29,"○"))*3000)</f>
      </c>
      <c r="I29" s="40">
        <v>28</v>
      </c>
      <c r="J29" s="25"/>
      <c r="K29" s="34"/>
      <c r="L29" s="34"/>
      <c r="M29" s="26"/>
      <c r="N29" s="26"/>
      <c r="O29" s="51"/>
    </row>
    <row r="30" spans="1:15" ht="19.5" customHeight="1">
      <c r="A30" s="40">
        <v>13</v>
      </c>
      <c r="B30" s="25"/>
      <c r="C30" s="48"/>
      <c r="D30" s="34"/>
      <c r="E30" s="26"/>
      <c r="F30" s="26"/>
      <c r="G30" s="41">
        <f>IF(B30="","",#REF!+(COUNTIF(E30:F30,"○"))*3000)</f>
      </c>
      <c r="I30" s="40">
        <v>29</v>
      </c>
      <c r="J30" s="25"/>
      <c r="K30" s="34"/>
      <c r="L30" s="34"/>
      <c r="M30" s="26"/>
      <c r="N30" s="26"/>
      <c r="O30" s="51"/>
    </row>
    <row r="31" spans="1:17" ht="19.5" customHeight="1">
      <c r="A31" s="40">
        <v>14</v>
      </c>
      <c r="B31" s="25"/>
      <c r="C31" s="48"/>
      <c r="D31" s="34"/>
      <c r="E31" s="26"/>
      <c r="F31" s="26"/>
      <c r="G31" s="41">
        <f>IF(B31="","",#REF!+(COUNTIF(E31:F31,"○"))*3000)</f>
      </c>
      <c r="I31" s="40">
        <v>30</v>
      </c>
      <c r="J31" s="25"/>
      <c r="K31" s="34"/>
      <c r="L31" s="34"/>
      <c r="M31" s="26"/>
      <c r="N31" s="26"/>
      <c r="O31" s="51"/>
      <c r="Q31" s="43" t="s">
        <v>41</v>
      </c>
    </row>
    <row r="32" spans="1:17" ht="19.5" customHeight="1" hidden="1">
      <c r="A32" s="40">
        <v>15</v>
      </c>
      <c r="B32" s="25"/>
      <c r="C32" s="48"/>
      <c r="D32" s="34"/>
      <c r="E32" s="26"/>
      <c r="F32" s="26"/>
      <c r="G32" s="41">
        <f>IF(B32="","",#REF!+(COUNTIF(E32:F32,"○"))*3000)</f>
      </c>
      <c r="I32" s="40">
        <v>33</v>
      </c>
      <c r="J32" s="25"/>
      <c r="K32" s="34"/>
      <c r="L32" s="34"/>
      <c r="M32" s="26"/>
      <c r="N32" s="26"/>
      <c r="O32" s="51"/>
      <c r="Q32" s="40" t="s">
        <v>38</v>
      </c>
    </row>
    <row r="33" spans="1:17" ht="19.5" customHeight="1" hidden="1">
      <c r="A33" s="40">
        <v>16</v>
      </c>
      <c r="B33" s="25"/>
      <c r="C33" s="48"/>
      <c r="D33" s="34"/>
      <c r="E33" s="26"/>
      <c r="F33" s="26"/>
      <c r="G33" s="41">
        <f>IF(B33="","",#REF!+(COUNTIF(E33:F33,"○"))*3000)</f>
      </c>
      <c r="I33" s="40">
        <v>34</v>
      </c>
      <c r="J33" s="25"/>
      <c r="K33" s="34"/>
      <c r="L33" s="34"/>
      <c r="M33" s="26"/>
      <c r="N33" s="26"/>
      <c r="O33" s="51"/>
      <c r="Q33" s="40" t="s">
        <v>39</v>
      </c>
    </row>
    <row r="34" spans="1:17" ht="19.5" customHeight="1" thickBot="1">
      <c r="A34" s="40">
        <v>15</v>
      </c>
      <c r="B34" s="25"/>
      <c r="C34" s="48"/>
      <c r="D34" s="34"/>
      <c r="E34" s="26"/>
      <c r="F34" s="26"/>
      <c r="G34" s="41">
        <f>IF(B34="","",#REF!+(COUNTIF(E34:F34,"○"))*3000)</f>
      </c>
      <c r="I34" s="5"/>
      <c r="J34" s="27"/>
      <c r="K34" s="37"/>
      <c r="L34" s="54"/>
      <c r="M34" s="28"/>
      <c r="N34" s="28"/>
      <c r="O34" s="52"/>
      <c r="Q34" s="40" t="s">
        <v>40</v>
      </c>
    </row>
    <row r="35" spans="1:15" ht="19.5" customHeight="1" thickTop="1">
      <c r="A35" s="40">
        <v>16</v>
      </c>
      <c r="B35" s="25"/>
      <c r="C35" s="48"/>
      <c r="D35" s="34"/>
      <c r="E35" s="26"/>
      <c r="F35" s="26"/>
      <c r="G35" s="41">
        <f>IF(B35="","",#REF!+(COUNTIF(E35:F35,"○"))*3000)</f>
      </c>
      <c r="I35" s="42" t="s">
        <v>15</v>
      </c>
      <c r="J35" s="12">
        <f>COUNTA(J18:J34,B18:B35)</f>
        <v>2</v>
      </c>
      <c r="K35" s="42"/>
      <c r="L35" s="53"/>
      <c r="M35" s="55">
        <f>'実績報告書 記入例'!E36+'実績報告書 記入例'!M36</f>
        <v>1</v>
      </c>
      <c r="N35" s="56">
        <f>F36+N36</f>
        <v>0</v>
      </c>
      <c r="O35" s="49">
        <f>SUM(G18:G35,O18:O34)</f>
        <v>11600</v>
      </c>
    </row>
    <row r="36" spans="5:14" ht="6.75" customHeight="1">
      <c r="E36" s="57">
        <f>COUNTIF(E18:E35,"○")</f>
        <v>1</v>
      </c>
      <c r="F36" s="57">
        <f>COUNTIF(F18:F35,"○")</f>
        <v>0</v>
      </c>
      <c r="L36">
        <f>COUNTIF(M18:M34,"○")</f>
        <v>0</v>
      </c>
      <c r="M36" s="57">
        <f>COUNTIF(M18:M34,"○")</f>
        <v>0</v>
      </c>
      <c r="N36" s="57">
        <f>COUNTIF(N18:N34,"○")</f>
        <v>0</v>
      </c>
    </row>
    <row r="37" ht="13.5">
      <c r="B37" t="s">
        <v>16</v>
      </c>
    </row>
    <row r="38" ht="13.5">
      <c r="B38" t="s">
        <v>17</v>
      </c>
    </row>
    <row r="39" ht="13.5">
      <c r="B39" t="s">
        <v>18</v>
      </c>
    </row>
  </sheetData>
  <sheetProtection selectLockedCells="1"/>
  <mergeCells count="22">
    <mergeCell ref="L2:O2"/>
    <mergeCell ref="K16:K17"/>
    <mergeCell ref="K14:N14"/>
    <mergeCell ref="K10:N12"/>
    <mergeCell ref="A5:O5"/>
    <mergeCell ref="A16:A17"/>
    <mergeCell ref="B16:B17"/>
    <mergeCell ref="C16:C17"/>
    <mergeCell ref="D16:D17"/>
    <mergeCell ref="E16:F16"/>
    <mergeCell ref="J10:J12"/>
    <mergeCell ref="L16:L17"/>
    <mergeCell ref="K13:O13"/>
    <mergeCell ref="I16:I17"/>
    <mergeCell ref="J16:J17"/>
    <mergeCell ref="G16:G17"/>
    <mergeCell ref="L6:O6"/>
    <mergeCell ref="K8:N8"/>
    <mergeCell ref="K9:N9"/>
    <mergeCell ref="M16:N16"/>
    <mergeCell ref="O10:O12"/>
    <mergeCell ref="O16:O17"/>
  </mergeCells>
  <dataValidations count="2">
    <dataValidation type="list" allowBlank="1" showInputMessage="1" showErrorMessage="1" sqref="E18:F35 M18:N34">
      <formula1>$Q$31</formula1>
    </dataValidation>
    <dataValidation type="list" allowBlank="1" showInputMessage="1" showErrorMessage="1" sqref="D18:D35 L18:L35">
      <formula1>$Q$32:$Q$34</formula1>
    </dataValidation>
  </dataValidations>
  <printOptions horizontalCentered="1"/>
  <pageMargins left="0.7086614173228347" right="0.7086614173228347" top="0.31496062992125984" bottom="0" header="0.11811023622047245" footer="0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Zeros="0" view="pageBreakPreview" zoomScale="90" zoomScaleSheetLayoutView="90" zoomScalePageLayoutView="0" workbookViewId="0" topLeftCell="A13">
      <selection activeCell="A14" sqref="A14"/>
    </sheetView>
  </sheetViews>
  <sheetFormatPr defaultColWidth="9.140625" defaultRowHeight="19.5" customHeight="1"/>
  <cols>
    <col min="1" max="1" width="26.57421875" style="17" customWidth="1"/>
    <col min="2" max="2" width="10.57421875" style="17" customWidth="1"/>
    <col min="3" max="3" width="10.421875" style="17" customWidth="1"/>
    <col min="4" max="4" width="5.57421875" style="17" customWidth="1"/>
    <col min="5" max="6" width="5.7109375" style="17" customWidth="1"/>
    <col min="7" max="7" width="4.57421875" style="17" customWidth="1"/>
    <col min="8" max="8" width="3.57421875" style="17" customWidth="1"/>
    <col min="9" max="9" width="2.57421875" style="17" customWidth="1"/>
    <col min="10" max="10" width="3.57421875" style="17" customWidth="1"/>
    <col min="11" max="11" width="2.57421875" style="18" customWidth="1"/>
    <col min="12" max="12" width="3.57421875" style="17" customWidth="1"/>
    <col min="13" max="13" width="2.57421875" style="17" customWidth="1"/>
    <col min="14" max="14" width="2.57421875" style="18" customWidth="1"/>
    <col min="15" max="16384" width="9.00390625" style="17" customWidth="1"/>
  </cols>
  <sheetData>
    <row r="1" ht="19.5" customHeight="1">
      <c r="A1" s="16" t="s">
        <v>19</v>
      </c>
    </row>
    <row r="3" spans="2:6" ht="19.5" customHeight="1">
      <c r="B3" s="93" t="s">
        <v>20</v>
      </c>
      <c r="C3" s="93"/>
      <c r="D3" s="93"/>
      <c r="E3" s="93"/>
      <c r="F3" s="93"/>
    </row>
    <row r="4" spans="2:6" ht="19.5" customHeight="1">
      <c r="B4" s="93"/>
      <c r="C4" s="93"/>
      <c r="D4" s="93"/>
      <c r="E4" s="93"/>
      <c r="F4" s="93"/>
    </row>
    <row r="5" ht="19.5" customHeight="1">
      <c r="B5" s="19"/>
    </row>
    <row r="7" spans="7:14" ht="19.5" customHeight="1">
      <c r="G7" s="16" t="s">
        <v>66</v>
      </c>
      <c r="H7" s="20"/>
      <c r="I7" s="16" t="s">
        <v>21</v>
      </c>
      <c r="J7" s="20"/>
      <c r="K7" s="21" t="s">
        <v>22</v>
      </c>
      <c r="L7" s="20"/>
      <c r="M7" s="21" t="s">
        <v>23</v>
      </c>
      <c r="N7" s="17"/>
    </row>
    <row r="8" ht="19.5" customHeight="1">
      <c r="B8" s="22"/>
    </row>
    <row r="9" spans="1:2" ht="19.5" customHeight="1">
      <c r="A9" s="23" t="s">
        <v>63</v>
      </c>
      <c r="B9" s="22"/>
    </row>
    <row r="10" spans="1:12" ht="19.5" customHeight="1">
      <c r="A10" s="22"/>
      <c r="B10" s="22"/>
      <c r="C10" s="24" t="s">
        <v>24</v>
      </c>
      <c r="D10" s="94" t="s">
        <v>76</v>
      </c>
      <c r="E10" s="94"/>
      <c r="F10" s="94"/>
      <c r="G10" s="94"/>
      <c r="H10" s="94"/>
      <c r="I10" s="94"/>
      <c r="J10" s="94"/>
      <c r="K10" s="94"/>
      <c r="L10" s="94"/>
    </row>
    <row r="11" spans="1:12" ht="19.5" customHeight="1">
      <c r="A11" s="22"/>
      <c r="B11" s="22"/>
      <c r="C11" s="31" t="s">
        <v>34</v>
      </c>
      <c r="D11" s="94" t="s">
        <v>78</v>
      </c>
      <c r="E11" s="94"/>
      <c r="F11" s="94"/>
      <c r="G11" s="94"/>
      <c r="H11" s="94"/>
      <c r="I11" s="94"/>
      <c r="J11" s="94"/>
      <c r="K11" s="94"/>
      <c r="L11" s="94"/>
    </row>
    <row r="12" spans="1:14" ht="19.5" customHeight="1">
      <c r="A12" s="22"/>
      <c r="B12" s="22"/>
      <c r="C12" s="24" t="s">
        <v>25</v>
      </c>
      <c r="D12" s="94" t="s">
        <v>80</v>
      </c>
      <c r="E12" s="94"/>
      <c r="F12" s="94"/>
      <c r="G12" s="94"/>
      <c r="H12" s="94"/>
      <c r="I12" s="94"/>
      <c r="J12" s="94"/>
      <c r="K12" s="94"/>
      <c r="L12" s="94"/>
      <c r="M12" s="21"/>
      <c r="N12" s="17"/>
    </row>
    <row r="13" spans="1:14" ht="19.5" customHeight="1">
      <c r="A13" s="22"/>
      <c r="B13" s="22"/>
      <c r="C13" s="68" t="s">
        <v>87</v>
      </c>
      <c r="D13" s="174" t="s">
        <v>72</v>
      </c>
      <c r="E13" s="175"/>
      <c r="F13" s="175"/>
      <c r="G13" s="175"/>
      <c r="H13" s="175"/>
      <c r="I13" s="175"/>
      <c r="J13" s="175"/>
      <c r="K13" s="175"/>
      <c r="L13" s="175"/>
      <c r="M13" s="21"/>
      <c r="N13" s="17"/>
    </row>
    <row r="14" spans="3:12" ht="19.5" customHeight="1">
      <c r="C14" s="31" t="s">
        <v>88</v>
      </c>
      <c r="D14" s="96" t="s">
        <v>89</v>
      </c>
      <c r="E14" s="86"/>
      <c r="F14" s="86"/>
      <c r="G14" s="86"/>
      <c r="H14" s="86"/>
      <c r="I14" s="86"/>
      <c r="J14" s="86"/>
      <c r="K14" s="86"/>
      <c r="L14" s="86"/>
    </row>
    <row r="15" spans="1:2" ht="19.5" customHeight="1">
      <c r="A15" s="95" t="s">
        <v>26</v>
      </c>
      <c r="B15" s="95"/>
    </row>
    <row r="16" spans="1:14" ht="24.75" customHeight="1">
      <c r="A16" s="97" t="s">
        <v>27</v>
      </c>
      <c r="B16" s="98"/>
      <c r="C16" s="99"/>
      <c r="D16" s="100" t="s">
        <v>42</v>
      </c>
      <c r="E16" s="101"/>
      <c r="F16" s="102" t="s">
        <v>28</v>
      </c>
      <c r="G16" s="103"/>
      <c r="H16" s="102" t="s">
        <v>43</v>
      </c>
      <c r="I16" s="103"/>
      <c r="J16" s="102" t="s">
        <v>29</v>
      </c>
      <c r="K16" s="147"/>
      <c r="L16" s="147"/>
      <c r="M16" s="147"/>
      <c r="N16" s="148"/>
    </row>
    <row r="17" spans="1:14" ht="24.75" customHeight="1">
      <c r="A17" s="104" t="s">
        <v>73</v>
      </c>
      <c r="B17" s="105"/>
      <c r="C17" s="106"/>
      <c r="D17" s="107" t="s">
        <v>44</v>
      </c>
      <c r="E17" s="108"/>
      <c r="F17" s="109">
        <v>4300</v>
      </c>
      <c r="G17" s="110"/>
      <c r="H17" s="143">
        <v>1</v>
      </c>
      <c r="I17" s="144"/>
      <c r="J17" s="149">
        <f>F17*H17</f>
        <v>4300</v>
      </c>
      <c r="K17" s="149"/>
      <c r="L17" s="149"/>
      <c r="M17" s="149"/>
      <c r="N17" s="150"/>
    </row>
    <row r="18" spans="1:14" ht="24.75" customHeight="1">
      <c r="A18" s="176" t="s">
        <v>73</v>
      </c>
      <c r="B18" s="177"/>
      <c r="C18" s="178"/>
      <c r="D18" s="114" t="s">
        <v>44</v>
      </c>
      <c r="E18" s="115"/>
      <c r="F18" s="116">
        <f>F17+3000</f>
        <v>7300</v>
      </c>
      <c r="G18" s="117"/>
      <c r="H18" s="145">
        <v>1</v>
      </c>
      <c r="I18" s="146"/>
      <c r="J18" s="123">
        <f aca="true" t="shared" si="0" ref="J18:J27">F18*H18</f>
        <v>7300</v>
      </c>
      <c r="K18" s="123"/>
      <c r="L18" s="123"/>
      <c r="M18" s="123"/>
      <c r="N18" s="124"/>
    </row>
    <row r="19" spans="1:14" ht="24.75" customHeight="1">
      <c r="A19" s="179"/>
      <c r="B19" s="180"/>
      <c r="C19" s="181"/>
      <c r="D19" s="114"/>
      <c r="E19" s="115"/>
      <c r="F19" s="121"/>
      <c r="G19" s="122"/>
      <c r="H19" s="145"/>
      <c r="I19" s="146"/>
      <c r="J19" s="123">
        <f t="shared" si="0"/>
        <v>0</v>
      </c>
      <c r="K19" s="123"/>
      <c r="L19" s="123"/>
      <c r="M19" s="123"/>
      <c r="N19" s="124"/>
    </row>
    <row r="20" spans="1:14" ht="24.75" customHeight="1">
      <c r="A20" s="125"/>
      <c r="B20" s="126"/>
      <c r="C20" s="127"/>
      <c r="D20" s="128"/>
      <c r="E20" s="129"/>
      <c r="F20" s="121"/>
      <c r="G20" s="122"/>
      <c r="H20" s="145"/>
      <c r="I20" s="146"/>
      <c r="J20" s="123">
        <f t="shared" si="0"/>
        <v>0</v>
      </c>
      <c r="K20" s="123"/>
      <c r="L20" s="123"/>
      <c r="M20" s="123"/>
      <c r="N20" s="124"/>
    </row>
    <row r="21" spans="1:14" ht="24.75" customHeight="1">
      <c r="A21" s="125"/>
      <c r="B21" s="126"/>
      <c r="C21" s="127"/>
      <c r="D21" s="128"/>
      <c r="E21" s="129"/>
      <c r="F21" s="121"/>
      <c r="G21" s="122"/>
      <c r="H21" s="145">
        <f aca="true" t="shared" si="1" ref="H21:H27">D21*F21</f>
        <v>0</v>
      </c>
      <c r="I21" s="146"/>
      <c r="J21" s="123">
        <f t="shared" si="0"/>
        <v>0</v>
      </c>
      <c r="K21" s="123"/>
      <c r="L21" s="123"/>
      <c r="M21" s="123"/>
      <c r="N21" s="124"/>
    </row>
    <row r="22" spans="1:14" ht="24.75" customHeight="1">
      <c r="A22" s="125"/>
      <c r="B22" s="126"/>
      <c r="C22" s="127"/>
      <c r="D22" s="128"/>
      <c r="E22" s="129"/>
      <c r="F22" s="121"/>
      <c r="G22" s="122"/>
      <c r="H22" s="145">
        <f t="shared" si="1"/>
        <v>0</v>
      </c>
      <c r="I22" s="146"/>
      <c r="J22" s="123">
        <f t="shared" si="0"/>
        <v>0</v>
      </c>
      <c r="K22" s="123"/>
      <c r="L22" s="123"/>
      <c r="M22" s="123"/>
      <c r="N22" s="124"/>
    </row>
    <row r="23" spans="1:14" ht="24.75" customHeight="1">
      <c r="A23" s="125"/>
      <c r="B23" s="126"/>
      <c r="C23" s="127"/>
      <c r="D23" s="128"/>
      <c r="E23" s="129"/>
      <c r="F23" s="121"/>
      <c r="G23" s="122"/>
      <c r="H23" s="145">
        <f t="shared" si="1"/>
        <v>0</v>
      </c>
      <c r="I23" s="146"/>
      <c r="J23" s="123">
        <f t="shared" si="0"/>
        <v>0</v>
      </c>
      <c r="K23" s="123"/>
      <c r="L23" s="123"/>
      <c r="M23" s="123"/>
      <c r="N23" s="124"/>
    </row>
    <row r="24" spans="1:14" ht="24.75" customHeight="1">
      <c r="A24" s="125"/>
      <c r="B24" s="126"/>
      <c r="C24" s="127"/>
      <c r="D24" s="128"/>
      <c r="E24" s="129"/>
      <c r="F24" s="121"/>
      <c r="G24" s="122"/>
      <c r="H24" s="145">
        <f t="shared" si="1"/>
        <v>0</v>
      </c>
      <c r="I24" s="146"/>
      <c r="J24" s="123">
        <f t="shared" si="0"/>
        <v>0</v>
      </c>
      <c r="K24" s="123"/>
      <c r="L24" s="123"/>
      <c r="M24" s="123"/>
      <c r="N24" s="124"/>
    </row>
    <row r="25" spans="1:14" ht="24.75" customHeight="1">
      <c r="A25" s="125"/>
      <c r="B25" s="126"/>
      <c r="C25" s="127"/>
      <c r="D25" s="128"/>
      <c r="E25" s="129"/>
      <c r="F25" s="121"/>
      <c r="G25" s="122"/>
      <c r="H25" s="145">
        <f t="shared" si="1"/>
        <v>0</v>
      </c>
      <c r="I25" s="146"/>
      <c r="J25" s="123">
        <f t="shared" si="0"/>
        <v>0</v>
      </c>
      <c r="K25" s="123"/>
      <c r="L25" s="123"/>
      <c r="M25" s="123"/>
      <c r="N25" s="124"/>
    </row>
    <row r="26" spans="1:14" ht="24.75" customHeight="1">
      <c r="A26" s="125"/>
      <c r="B26" s="126"/>
      <c r="C26" s="127"/>
      <c r="D26" s="128"/>
      <c r="E26" s="129"/>
      <c r="F26" s="121"/>
      <c r="G26" s="122"/>
      <c r="H26" s="145">
        <f t="shared" si="1"/>
        <v>0</v>
      </c>
      <c r="I26" s="146"/>
      <c r="J26" s="123">
        <f t="shared" si="0"/>
        <v>0</v>
      </c>
      <c r="K26" s="123"/>
      <c r="L26" s="123"/>
      <c r="M26" s="123"/>
      <c r="N26" s="124"/>
    </row>
    <row r="27" spans="1:14" ht="24.75" customHeight="1">
      <c r="A27" s="132"/>
      <c r="B27" s="133"/>
      <c r="C27" s="134"/>
      <c r="D27" s="135"/>
      <c r="E27" s="136"/>
      <c r="F27" s="121"/>
      <c r="G27" s="122"/>
      <c r="H27" s="154">
        <f t="shared" si="1"/>
        <v>0</v>
      </c>
      <c r="I27" s="155"/>
      <c r="J27" s="130">
        <f t="shared" si="0"/>
        <v>0</v>
      </c>
      <c r="K27" s="130"/>
      <c r="L27" s="130"/>
      <c r="M27" s="130"/>
      <c r="N27" s="131"/>
    </row>
    <row r="28" spans="1:14" ht="24.75" customHeight="1">
      <c r="A28" s="163" t="s">
        <v>45</v>
      </c>
      <c r="B28" s="164"/>
      <c r="C28" s="164"/>
      <c r="D28" s="164"/>
      <c r="E28" s="164"/>
      <c r="F28" s="164"/>
      <c r="G28" s="164"/>
      <c r="H28" s="164"/>
      <c r="I28" s="165"/>
      <c r="J28" s="156">
        <f>SUM(J17:N27)</f>
        <v>11600</v>
      </c>
      <c r="K28" s="156"/>
      <c r="L28" s="156"/>
      <c r="M28" s="156"/>
      <c r="N28" s="157"/>
    </row>
    <row r="29" spans="1:14" ht="24.75" customHeight="1">
      <c r="A29" s="166" t="s">
        <v>30</v>
      </c>
      <c r="B29" s="167"/>
      <c r="C29" s="167"/>
      <c r="D29" s="167"/>
      <c r="E29" s="167"/>
      <c r="F29" s="167"/>
      <c r="G29" s="167"/>
      <c r="H29" s="167"/>
      <c r="I29" s="168"/>
      <c r="J29" s="182">
        <v>0</v>
      </c>
      <c r="K29" s="182"/>
      <c r="L29" s="182"/>
      <c r="M29" s="182"/>
      <c r="N29" s="183"/>
    </row>
    <row r="30" spans="1:14" ht="24.75" customHeight="1">
      <c r="A30" s="169" t="s">
        <v>46</v>
      </c>
      <c r="B30" s="170"/>
      <c r="C30" s="170"/>
      <c r="D30" s="170"/>
      <c r="E30" s="170"/>
      <c r="F30" s="170"/>
      <c r="G30" s="170"/>
      <c r="H30" s="170"/>
      <c r="I30" s="170"/>
      <c r="J30" s="160">
        <f>J28+J29</f>
        <v>11600</v>
      </c>
      <c r="K30" s="161"/>
      <c r="L30" s="161"/>
      <c r="M30" s="161"/>
      <c r="N30" s="162"/>
    </row>
    <row r="33" spans="3:14" ht="21.75" customHeight="1">
      <c r="C33" s="137" t="s">
        <v>48</v>
      </c>
      <c r="D33" s="138"/>
      <c r="E33" s="138"/>
      <c r="F33" s="138" t="s">
        <v>47</v>
      </c>
      <c r="G33" s="138"/>
      <c r="H33" s="138" t="s">
        <v>49</v>
      </c>
      <c r="I33" s="138"/>
      <c r="J33" s="138" t="s">
        <v>50</v>
      </c>
      <c r="K33" s="138"/>
      <c r="L33" s="138"/>
      <c r="M33" s="138"/>
      <c r="N33" s="139"/>
    </row>
    <row r="34" spans="3:14" ht="21.75" customHeight="1">
      <c r="C34" s="140" t="s">
        <v>52</v>
      </c>
      <c r="D34" s="141"/>
      <c r="E34" s="141"/>
      <c r="F34" s="141" t="s">
        <v>53</v>
      </c>
      <c r="G34" s="141"/>
      <c r="H34" s="141" t="s">
        <v>54</v>
      </c>
      <c r="I34" s="141"/>
      <c r="J34" s="141">
        <v>12345678</v>
      </c>
      <c r="K34" s="141"/>
      <c r="L34" s="141"/>
      <c r="M34" s="141"/>
      <c r="N34" s="142"/>
    </row>
    <row r="35" spans="3:14" ht="21.75" customHeight="1">
      <c r="C35" s="151" t="s">
        <v>51</v>
      </c>
      <c r="D35" s="152"/>
      <c r="E35" s="152"/>
      <c r="F35" s="152" t="s">
        <v>55</v>
      </c>
      <c r="G35" s="152"/>
      <c r="H35" s="152"/>
      <c r="I35" s="152"/>
      <c r="J35" s="152"/>
      <c r="K35" s="152"/>
      <c r="L35" s="152"/>
      <c r="M35" s="152"/>
      <c r="N35" s="153"/>
    </row>
  </sheetData>
  <sheetProtection/>
  <mergeCells count="83">
    <mergeCell ref="F34:G34"/>
    <mergeCell ref="H34:I34"/>
    <mergeCell ref="J34:N34"/>
    <mergeCell ref="F35:N35"/>
    <mergeCell ref="C33:E33"/>
    <mergeCell ref="F33:G33"/>
    <mergeCell ref="H33:I33"/>
    <mergeCell ref="C34:E34"/>
    <mergeCell ref="C35:E35"/>
    <mergeCell ref="J33:N33"/>
    <mergeCell ref="A28:I28"/>
    <mergeCell ref="J28:N28"/>
    <mergeCell ref="A29:I29"/>
    <mergeCell ref="J29:N29"/>
    <mergeCell ref="A30:I30"/>
    <mergeCell ref="J30:N30"/>
    <mergeCell ref="A26:C26"/>
    <mergeCell ref="D26:E26"/>
    <mergeCell ref="F26:G26"/>
    <mergeCell ref="H26:I26"/>
    <mergeCell ref="J26:N26"/>
    <mergeCell ref="A27:C27"/>
    <mergeCell ref="D27:E27"/>
    <mergeCell ref="F27:G27"/>
    <mergeCell ref="H27:I27"/>
    <mergeCell ref="J27:N27"/>
    <mergeCell ref="A24:C24"/>
    <mergeCell ref="D24:E24"/>
    <mergeCell ref="F24:G24"/>
    <mergeCell ref="H24:I24"/>
    <mergeCell ref="J24:N24"/>
    <mergeCell ref="A25:C25"/>
    <mergeCell ref="D25:E25"/>
    <mergeCell ref="F25:G25"/>
    <mergeCell ref="H25:I25"/>
    <mergeCell ref="J25:N25"/>
    <mergeCell ref="A22:C22"/>
    <mergeCell ref="D22:E22"/>
    <mergeCell ref="F22:G22"/>
    <mergeCell ref="H22:I22"/>
    <mergeCell ref="J22:N22"/>
    <mergeCell ref="A23:C23"/>
    <mergeCell ref="D23:E23"/>
    <mergeCell ref="F23:G23"/>
    <mergeCell ref="H23:I23"/>
    <mergeCell ref="J23:N23"/>
    <mergeCell ref="A20:C20"/>
    <mergeCell ref="D20:E20"/>
    <mergeCell ref="F20:G20"/>
    <mergeCell ref="H20:I20"/>
    <mergeCell ref="J20:N20"/>
    <mergeCell ref="A21:C21"/>
    <mergeCell ref="D21:E21"/>
    <mergeCell ref="F21:G21"/>
    <mergeCell ref="H21:I21"/>
    <mergeCell ref="J21:N21"/>
    <mergeCell ref="A18:C18"/>
    <mergeCell ref="D18:E18"/>
    <mergeCell ref="F18:G18"/>
    <mergeCell ref="H18:I18"/>
    <mergeCell ref="J18:N18"/>
    <mergeCell ref="A19:C19"/>
    <mergeCell ref="D19:E19"/>
    <mergeCell ref="F19:G19"/>
    <mergeCell ref="H19:I19"/>
    <mergeCell ref="J19:N19"/>
    <mergeCell ref="A16:C16"/>
    <mergeCell ref="D16:E16"/>
    <mergeCell ref="F16:G16"/>
    <mergeCell ref="H16:I16"/>
    <mergeCell ref="J16:N16"/>
    <mergeCell ref="A17:C17"/>
    <mergeCell ref="D17:E17"/>
    <mergeCell ref="F17:G17"/>
    <mergeCell ref="H17:I17"/>
    <mergeCell ref="J17:N17"/>
    <mergeCell ref="B3:F4"/>
    <mergeCell ref="D10:L10"/>
    <mergeCell ref="D11:L11"/>
    <mergeCell ref="D12:L12"/>
    <mergeCell ref="A15:B15"/>
    <mergeCell ref="D13:L13"/>
    <mergeCell ref="D14:L14"/>
  </mergeCells>
  <dataValidations count="3">
    <dataValidation allowBlank="1" showInputMessage="1" showErrorMessage="1" imeMode="halfAlpha" sqref="F17:F27 D17:D27 J17:J27 H17:H27"/>
    <dataValidation type="whole" allowBlank="1" showInputMessage="1" showErrorMessage="1" imeMode="halfAlpha" sqref="J7 H7">
      <formula1>1</formula1>
      <formula2>12</formula2>
    </dataValidation>
    <dataValidation type="whole" allowBlank="1" showInputMessage="1" showErrorMessage="1" imeMode="halfAlpha" sqref="L7">
      <formula1>1</formula1>
      <formula2>31</formula2>
    </dataValidation>
  </dataValidation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姶良市</dc:creator>
  <cp:keywords/>
  <dc:description/>
  <cp:lastModifiedBy>houkatu</cp:lastModifiedBy>
  <cp:lastPrinted>2023-03-23T10:25:25Z</cp:lastPrinted>
  <dcterms:created xsi:type="dcterms:W3CDTF">2010-04-15T06:25:30Z</dcterms:created>
  <dcterms:modified xsi:type="dcterms:W3CDTF">2023-03-23T10:27:01Z</dcterms:modified>
  <cp:category/>
  <cp:version/>
  <cp:contentType/>
  <cp:contentStatus/>
</cp:coreProperties>
</file>